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680" windowHeight="12585"/>
  </bookViews>
  <sheets>
    <sheet name="план 10.11.2018" sheetId="1" r:id="rId1"/>
  </sheets>
  <definedNames>
    <definedName name="_xlnm.Print_Area" localSheetId="0">'план 10.11.2018'!$A$1:$AL$40</definedName>
  </definedNames>
  <calcPr calcId="144525" refMode="R1C1"/>
</workbook>
</file>

<file path=xl/calcChain.xml><?xml version="1.0" encoding="utf-8"?>
<calcChain xmlns="http://schemas.openxmlformats.org/spreadsheetml/2006/main">
  <c r="AK40" i="1" l="1"/>
  <c r="AL40" i="1" s="1"/>
  <c r="AH40" i="1"/>
  <c r="AF40" i="1"/>
  <c r="AC40" i="1"/>
  <c r="Z40" i="1"/>
  <c r="W40" i="1"/>
  <c r="T40" i="1"/>
  <c r="Q40" i="1"/>
  <c r="L40" i="1"/>
  <c r="H40" i="1"/>
  <c r="AK39" i="1"/>
  <c r="AH39" i="1"/>
  <c r="AF39" i="1"/>
  <c r="AC39" i="1"/>
  <c r="AL39" i="1" s="1"/>
  <c r="Z39" i="1"/>
  <c r="W39" i="1"/>
  <c r="T39" i="1"/>
  <c r="Q39" i="1"/>
  <c r="L39" i="1"/>
  <c r="H39" i="1"/>
  <c r="AK38" i="1"/>
  <c r="AL38" i="1" s="1"/>
  <c r="AH38" i="1"/>
  <c r="AF38" i="1"/>
  <c r="AC38" i="1"/>
  <c r="Z38" i="1"/>
  <c r="W38" i="1"/>
  <c r="T38" i="1"/>
  <c r="Q38" i="1"/>
  <c r="L38" i="1"/>
  <c r="H38" i="1"/>
  <c r="AK37" i="1"/>
  <c r="AH37" i="1"/>
  <c r="AL37" i="1" s="1"/>
  <c r="AF37" i="1"/>
  <c r="AC37" i="1"/>
  <c r="Z37" i="1"/>
  <c r="W37" i="1"/>
  <c r="T37" i="1"/>
  <c r="Q37" i="1"/>
  <c r="L37" i="1"/>
  <c r="H37" i="1"/>
  <c r="AK36" i="1"/>
  <c r="AL36" i="1" s="1"/>
  <c r="AH36" i="1"/>
  <c r="AF36" i="1"/>
  <c r="AC36" i="1"/>
  <c r="Z36" i="1"/>
  <c r="W36" i="1"/>
  <c r="T36" i="1"/>
  <c r="Q36" i="1"/>
  <c r="L36" i="1"/>
  <c r="H36" i="1"/>
  <c r="AK35" i="1"/>
  <c r="AH35" i="1"/>
  <c r="AL35" i="1" s="1"/>
  <c r="AF35" i="1"/>
  <c r="AC35" i="1"/>
  <c r="Z35" i="1"/>
  <c r="W35" i="1"/>
  <c r="T35" i="1"/>
  <c r="Q35" i="1"/>
  <c r="L35" i="1"/>
  <c r="H35" i="1"/>
  <c r="AK34" i="1"/>
  <c r="AL34" i="1" s="1"/>
  <c r="AH34" i="1"/>
  <c r="AF34" i="1"/>
  <c r="AC34" i="1"/>
  <c r="Z34" i="1"/>
  <c r="W34" i="1"/>
  <c r="T34" i="1"/>
  <c r="Q34" i="1"/>
  <c r="L34" i="1"/>
  <c r="H34" i="1"/>
  <c r="AK33" i="1"/>
  <c r="AH33" i="1"/>
  <c r="AL33" i="1" s="1"/>
  <c r="AF33" i="1"/>
  <c r="AC33" i="1"/>
  <c r="Z33" i="1"/>
  <c r="W33" i="1"/>
  <c r="T33" i="1"/>
  <c r="Q33" i="1"/>
  <c r="L33" i="1"/>
  <c r="H33" i="1"/>
  <c r="AK32" i="1"/>
  <c r="AL32" i="1" s="1"/>
  <c r="AH32" i="1"/>
  <c r="AF32" i="1"/>
  <c r="AC32" i="1"/>
  <c r="Z32" i="1"/>
  <c r="W32" i="1"/>
  <c r="T32" i="1"/>
  <c r="Q32" i="1"/>
  <c r="L32" i="1"/>
  <c r="H32" i="1"/>
  <c r="AK31" i="1"/>
  <c r="AH31" i="1"/>
  <c r="AL31" i="1" s="1"/>
  <c r="AF31" i="1"/>
  <c r="AC31" i="1"/>
  <c r="Z31" i="1"/>
  <c r="W31" i="1"/>
  <c r="T31" i="1"/>
  <c r="Q31" i="1"/>
  <c r="L31" i="1"/>
  <c r="H31" i="1"/>
  <c r="AK30" i="1"/>
  <c r="AL30" i="1" s="1"/>
  <c r="AH30" i="1"/>
  <c r="AF30" i="1"/>
  <c r="AC30" i="1"/>
  <c r="Z30" i="1"/>
  <c r="W30" i="1"/>
  <c r="T30" i="1"/>
  <c r="Q30" i="1"/>
  <c r="L30" i="1"/>
  <c r="H30" i="1"/>
  <c r="AK29" i="1"/>
  <c r="AH29" i="1"/>
  <c r="AL29" i="1" s="1"/>
  <c r="AF29" i="1"/>
  <c r="AC29" i="1"/>
  <c r="Z29" i="1"/>
  <c r="W29" i="1"/>
  <c r="T29" i="1"/>
  <c r="Q29" i="1"/>
  <c r="L29" i="1"/>
  <c r="H29" i="1"/>
  <c r="AK28" i="1"/>
  <c r="AL28" i="1" s="1"/>
  <c r="AH28" i="1"/>
  <c r="AF28" i="1"/>
  <c r="AC28" i="1"/>
  <c r="Z28" i="1"/>
  <c r="W28" i="1"/>
  <c r="T28" i="1"/>
  <c r="Q28" i="1"/>
  <c r="L28" i="1"/>
  <c r="H28" i="1"/>
  <c r="AK27" i="1"/>
  <c r="AH27" i="1"/>
  <c r="AL27" i="1" s="1"/>
  <c r="AF27" i="1"/>
  <c r="AC27" i="1"/>
  <c r="Z27" i="1"/>
  <c r="W27" i="1"/>
  <c r="T27" i="1"/>
  <c r="Q27" i="1"/>
  <c r="L27" i="1"/>
  <c r="H27" i="1"/>
  <c r="AK26" i="1"/>
  <c r="AL26" i="1" s="1"/>
  <c r="AH26" i="1"/>
  <c r="AF26" i="1"/>
  <c r="AC26" i="1"/>
  <c r="Z26" i="1"/>
  <c r="W26" i="1"/>
  <c r="T26" i="1"/>
  <c r="Q26" i="1"/>
  <c r="L26" i="1"/>
  <c r="H26" i="1"/>
  <c r="AK25" i="1"/>
  <c r="AH25" i="1"/>
  <c r="AL25" i="1" s="1"/>
  <c r="AF25" i="1"/>
  <c r="AC25" i="1"/>
  <c r="Z25" i="1"/>
  <c r="W25" i="1"/>
  <c r="T25" i="1"/>
  <c r="Q25" i="1"/>
  <c r="L25" i="1"/>
  <c r="H25" i="1"/>
  <c r="AK24" i="1"/>
  <c r="AL24" i="1" s="1"/>
  <c r="AH24" i="1"/>
  <c r="AF24" i="1"/>
  <c r="AC24" i="1"/>
  <c r="Z24" i="1"/>
  <c r="W24" i="1"/>
  <c r="T24" i="1"/>
  <c r="Q24" i="1"/>
  <c r="L24" i="1"/>
  <c r="H24" i="1"/>
  <c r="AK23" i="1"/>
  <c r="AH23" i="1"/>
  <c r="AL23" i="1" s="1"/>
  <c r="AF23" i="1"/>
  <c r="AC23" i="1"/>
  <c r="Z23" i="1"/>
  <c r="W23" i="1"/>
  <c r="T23" i="1"/>
  <c r="Q23" i="1"/>
  <c r="L23" i="1"/>
  <c r="H23" i="1"/>
  <c r="AK22" i="1"/>
  <c r="AL22" i="1" s="1"/>
  <c r="AH22" i="1"/>
  <c r="AF22" i="1"/>
  <c r="AC22" i="1"/>
  <c r="Z22" i="1"/>
  <c r="W22" i="1"/>
  <c r="T22" i="1"/>
  <c r="Q22" i="1"/>
  <c r="L22" i="1"/>
  <c r="H22" i="1"/>
  <c r="AK21" i="1"/>
  <c r="AH21" i="1"/>
  <c r="AL21" i="1" s="1"/>
  <c r="AF21" i="1"/>
  <c r="AC21" i="1"/>
  <c r="Z21" i="1"/>
  <c r="W21" i="1"/>
  <c r="T21" i="1"/>
  <c r="Q21" i="1"/>
  <c r="L21" i="1"/>
  <c r="H21" i="1"/>
  <c r="AK20" i="1"/>
  <c r="AL20" i="1" s="1"/>
  <c r="AH20" i="1"/>
  <c r="AF20" i="1"/>
  <c r="AC20" i="1"/>
  <c r="Z20" i="1"/>
  <c r="W20" i="1"/>
  <c r="T20" i="1"/>
  <c r="Q20" i="1"/>
  <c r="L20" i="1"/>
  <c r="H20" i="1"/>
  <c r="AK19" i="1"/>
  <c r="AH19" i="1"/>
  <c r="AL19" i="1" s="1"/>
  <c r="AF19" i="1"/>
  <c r="AC19" i="1"/>
  <c r="Z19" i="1"/>
  <c r="W19" i="1"/>
  <c r="T19" i="1"/>
  <c r="Q19" i="1"/>
  <c r="L19" i="1"/>
  <c r="H19" i="1"/>
  <c r="AK18" i="1"/>
  <c r="AL18" i="1" s="1"/>
  <c r="AH18" i="1"/>
  <c r="AF18" i="1"/>
  <c r="AC18" i="1"/>
  <c r="Z18" i="1"/>
  <c r="W18" i="1"/>
  <c r="T18" i="1"/>
  <c r="Q18" i="1"/>
  <c r="L18" i="1"/>
  <c r="H18" i="1"/>
  <c r="AK17" i="1"/>
  <c r="AH17" i="1"/>
  <c r="AL17" i="1" s="1"/>
  <c r="AF17" i="1"/>
  <c r="AC17" i="1"/>
  <c r="Z17" i="1"/>
  <c r="W17" i="1"/>
  <c r="T17" i="1"/>
  <c r="Q17" i="1"/>
  <c r="L17" i="1"/>
  <c r="H17" i="1"/>
  <c r="AK16" i="1"/>
  <c r="AL16" i="1" s="1"/>
  <c r="AH16" i="1"/>
  <c r="AF16" i="1"/>
  <c r="AC16" i="1"/>
  <c r="Z16" i="1"/>
  <c r="W16" i="1"/>
  <c r="T16" i="1"/>
  <c r="Q16" i="1"/>
  <c r="L16" i="1"/>
  <c r="H16" i="1"/>
  <c r="AK15" i="1"/>
  <c r="AH15" i="1"/>
  <c r="AL15" i="1" s="1"/>
  <c r="AF15" i="1"/>
  <c r="AC15" i="1"/>
  <c r="Z15" i="1"/>
  <c r="W15" i="1"/>
  <c r="T15" i="1"/>
  <c r="Q15" i="1"/>
  <c r="L15" i="1"/>
  <c r="H15" i="1"/>
  <c r="AK14" i="1"/>
  <c r="AL14" i="1" s="1"/>
  <c r="AH14" i="1"/>
  <c r="AF14" i="1"/>
  <c r="AC14" i="1"/>
  <c r="Z14" i="1"/>
  <c r="W14" i="1"/>
  <c r="T14" i="1"/>
  <c r="Q14" i="1"/>
  <c r="L14" i="1"/>
  <c r="H14" i="1"/>
  <c r="AK13" i="1"/>
  <c r="AH13" i="1"/>
  <c r="AL13" i="1" s="1"/>
  <c r="AF13" i="1"/>
  <c r="AC13" i="1"/>
  <c r="Z13" i="1"/>
  <c r="W13" i="1"/>
  <c r="T13" i="1"/>
  <c r="Q13" i="1"/>
  <c r="L13" i="1"/>
  <c r="H13" i="1"/>
  <c r="AK12" i="1"/>
  <c r="AL12" i="1" s="1"/>
  <c r="AH12" i="1"/>
  <c r="AF12" i="1"/>
  <c r="AC12" i="1"/>
  <c r="Z12" i="1"/>
  <c r="W12" i="1"/>
  <c r="T12" i="1"/>
  <c r="Q12" i="1"/>
  <c r="L12" i="1"/>
  <c r="H12" i="1"/>
  <c r="AK11" i="1"/>
  <c r="AH11" i="1"/>
  <c r="AL11" i="1" s="1"/>
  <c r="AF11" i="1"/>
  <c r="AC11" i="1"/>
  <c r="Z11" i="1"/>
  <c r="W11" i="1"/>
  <c r="T11" i="1"/>
  <c r="Q11" i="1"/>
  <c r="L11" i="1"/>
  <c r="H11" i="1"/>
  <c r="AK10" i="1"/>
  <c r="AL10" i="1" s="1"/>
  <c r="AH10" i="1"/>
  <c r="AF10" i="1"/>
  <c r="AC10" i="1"/>
  <c r="Z10" i="1"/>
  <c r="W10" i="1"/>
  <c r="T10" i="1"/>
  <c r="Q10" i="1"/>
  <c r="L10" i="1"/>
  <c r="H10" i="1"/>
  <c r="AK9" i="1"/>
  <c r="AH9" i="1"/>
  <c r="AL9" i="1" s="1"/>
  <c r="AF9" i="1"/>
  <c r="AC9" i="1"/>
  <c r="Z9" i="1"/>
  <c r="W9" i="1"/>
  <c r="T9" i="1"/>
  <c r="Q9" i="1"/>
  <c r="L9" i="1"/>
  <c r="H9" i="1"/>
  <c r="AK8" i="1"/>
  <c r="AL8" i="1" s="1"/>
  <c r="AH8" i="1"/>
  <c r="AF8" i="1"/>
  <c r="AC8" i="1"/>
  <c r="Z8" i="1"/>
  <c r="W8" i="1"/>
  <c r="T8" i="1"/>
  <c r="Q8" i="1"/>
  <c r="L8" i="1"/>
  <c r="H8" i="1"/>
  <c r="AK7" i="1"/>
  <c r="AH7" i="1"/>
  <c r="AL7" i="1" s="1"/>
  <c r="AF7" i="1"/>
  <c r="AC7" i="1"/>
  <c r="Z7" i="1"/>
  <c r="W7" i="1"/>
  <c r="T7" i="1"/>
  <c r="Q7" i="1"/>
  <c r="L7" i="1"/>
  <c r="H7" i="1"/>
</calcChain>
</file>

<file path=xl/sharedStrings.xml><?xml version="1.0" encoding="utf-8"?>
<sst xmlns="http://schemas.openxmlformats.org/spreadsheetml/2006/main" count="87" uniqueCount="67">
  <si>
    <t>Запланированные объемы завоза сельхозпродуктов и товаров народного потребления</t>
  </si>
  <si>
    <t xml:space="preserve">на ярмарочные площадки г. Казани и пос. Октябрьский Зеленодольского муниципального района РТ </t>
  </si>
  <si>
    <t>10.11.2018 г.</t>
  </si>
  <si>
    <t>(тонн)</t>
  </si>
  <si>
    <t>Наименование продукции</t>
  </si>
  <si>
    <t>Агропромпарк</t>
  </si>
  <si>
    <t>Ямашева</t>
  </si>
  <si>
    <t>Московский</t>
  </si>
  <si>
    <t>Дербышки</t>
  </si>
  <si>
    <t>Батыршина</t>
  </si>
  <si>
    <t>Ленинградская</t>
  </si>
  <si>
    <t>Ягодная Слобода</t>
  </si>
  <si>
    <t>Тинчурина</t>
  </si>
  <si>
    <t>Чулпан</t>
  </si>
  <si>
    <t>Юдино</t>
  </si>
  <si>
    <t>Новая Тура</t>
  </si>
  <si>
    <t>Всего по 11 пл.</t>
  </si>
  <si>
    <t>Аксубаевский</t>
  </si>
  <si>
    <t>Нурлатский</t>
  </si>
  <si>
    <t>Сабинский</t>
  </si>
  <si>
    <t>Кукморский</t>
  </si>
  <si>
    <t>Инвесторы</t>
  </si>
  <si>
    <t>Итого</t>
  </si>
  <si>
    <t>Кайбицкий</t>
  </si>
  <si>
    <t>Верхнеуслонский</t>
  </si>
  <si>
    <t>Алькеевский</t>
  </si>
  <si>
    <t>Буинский</t>
  </si>
  <si>
    <t>Высокогорский</t>
  </si>
  <si>
    <t>Камско-Устьинский</t>
  </si>
  <si>
    <t>Атнинский</t>
  </si>
  <si>
    <t>Лаишевский</t>
  </si>
  <si>
    <t>Организации + инвесторы</t>
  </si>
  <si>
    <t>Зеленодольский</t>
  </si>
  <si>
    <t>Картофель</t>
  </si>
  <si>
    <t>Капуста</t>
  </si>
  <si>
    <t>Морковь</t>
  </si>
  <si>
    <t>Свекла</t>
  </si>
  <si>
    <t>Лук репчатый</t>
  </si>
  <si>
    <t>другие овощи</t>
  </si>
  <si>
    <t>Говядина</t>
  </si>
  <si>
    <t>Свинина</t>
  </si>
  <si>
    <t>Баранина</t>
  </si>
  <si>
    <t>Птица</t>
  </si>
  <si>
    <t xml:space="preserve">Колбас.изд. </t>
  </si>
  <si>
    <t>Яйцо(тыс.шт)</t>
  </si>
  <si>
    <t>Мука</t>
  </si>
  <si>
    <t>Макаронные изд.</t>
  </si>
  <si>
    <t>Крупы</t>
  </si>
  <si>
    <t>Гречка</t>
  </si>
  <si>
    <t>Зерно</t>
  </si>
  <si>
    <t>Комбикорма</t>
  </si>
  <si>
    <t>Мед</t>
  </si>
  <si>
    <t>Сахар-песок</t>
  </si>
  <si>
    <t xml:space="preserve">Молоко на розлив </t>
  </si>
  <si>
    <t>Молпрод.(тыс.руб)</t>
  </si>
  <si>
    <t>Масло сливочное</t>
  </si>
  <si>
    <t xml:space="preserve">Сыр твердый </t>
  </si>
  <si>
    <t>Хлеб, конд.изд (тыс.руб.)</t>
  </si>
  <si>
    <t>Подсолнечное масло</t>
  </si>
  <si>
    <t>Живой скот, гол</t>
  </si>
  <si>
    <t>Рыба</t>
  </si>
  <si>
    <t>Навоз</t>
  </si>
  <si>
    <t xml:space="preserve">Сено </t>
  </si>
  <si>
    <t>Солома</t>
  </si>
  <si>
    <t>Прочие товары (тыс.руб)</t>
  </si>
  <si>
    <t xml:space="preserve"> на сумму млн.р</t>
  </si>
  <si>
    <t>Кол-во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</si>
</sst>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00B0F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wrapText="1"/>
    </xf>
    <xf numFmtId="2" fontId="8" fillId="3" borderId="11" xfId="0" applyNumberFormat="1" applyFont="1" applyFill="1" applyBorder="1" applyAlignment="1">
      <alignment horizontal="center" vertical="center" textRotation="90" wrapText="1"/>
    </xf>
    <xf numFmtId="2" fontId="8" fillId="3" borderId="16" xfId="0" applyNumberFormat="1" applyFont="1" applyFill="1" applyBorder="1" applyAlignment="1">
      <alignment horizontal="center" vertical="center" textRotation="90" wrapText="1"/>
    </xf>
    <xf numFmtId="2" fontId="6" fillId="3" borderId="15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10" fillId="4" borderId="19" xfId="0" applyFont="1" applyFill="1" applyBorder="1" applyAlignment="1">
      <alignment horizontal="left" vertical="center" wrapText="1"/>
    </xf>
    <xf numFmtId="164" fontId="8" fillId="4" borderId="19" xfId="0" applyNumberFormat="1" applyFont="1" applyFill="1" applyBorder="1" applyAlignment="1">
      <alignment horizontal="center" vertical="center"/>
    </xf>
    <xf numFmtId="164" fontId="8" fillId="4" borderId="18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0" fontId="11" fillId="0" borderId="0" xfId="0" applyFont="1"/>
    <xf numFmtId="1" fontId="10" fillId="4" borderId="19" xfId="0" applyNumberFormat="1" applyFont="1" applyFill="1" applyBorder="1" applyAlignment="1">
      <alignment horizontal="left" vertical="center" wrapText="1"/>
    </xf>
    <xf numFmtId="1" fontId="8" fillId="4" borderId="19" xfId="0" applyNumberFormat="1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1" fontId="11" fillId="0" borderId="0" xfId="0" applyNumberFormat="1" applyFont="1"/>
    <xf numFmtId="0" fontId="0" fillId="0" borderId="0" xfId="0" applyBorder="1"/>
    <xf numFmtId="0" fontId="4" fillId="0" borderId="0" xfId="0" applyFont="1" applyAlignment="1">
      <alignment horizontal="center" vertical="center" textRotation="90" wrapText="1" shrinkToFit="1"/>
    </xf>
    <xf numFmtId="0" fontId="4" fillId="0" borderId="0" xfId="0" applyFont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0" zoomScaleNormal="90" workbookViewId="0">
      <pane ySplit="6" topLeftCell="A7" activePane="bottomLeft" state="frozen"/>
      <selection pane="bottomLeft" activeCell="D41" sqref="D41"/>
    </sheetView>
  </sheetViews>
  <sheetFormatPr defaultRowHeight="12.75" x14ac:dyDescent="0.2"/>
  <cols>
    <col min="1" max="1" width="14.42578125" customWidth="1"/>
    <col min="2" max="2" width="5.28515625" customWidth="1"/>
    <col min="3" max="5" width="5.42578125" customWidth="1"/>
    <col min="6" max="6" width="5.5703125" hidden="1" customWidth="1"/>
    <col min="7" max="7" width="5.5703125" customWidth="1"/>
    <col min="8" max="8" width="6.42578125" customWidth="1"/>
    <col min="9" max="10" width="5.5703125" customWidth="1"/>
    <col min="11" max="11" width="5.42578125" customWidth="1"/>
    <col min="12" max="14" width="6.85546875" customWidth="1"/>
    <col min="15" max="15" width="5.7109375" customWidth="1"/>
    <col min="16" max="16" width="5.5703125" customWidth="1"/>
    <col min="17" max="17" width="6" customWidth="1"/>
    <col min="18" max="18" width="5.140625" customWidth="1"/>
    <col min="19" max="19" width="5" customWidth="1"/>
    <col min="20" max="20" width="6.28515625" customWidth="1"/>
    <col min="21" max="21" width="5.140625" customWidth="1"/>
    <col min="22" max="22" width="5.28515625" customWidth="1"/>
    <col min="23" max="23" width="5.85546875" customWidth="1"/>
    <col min="24" max="25" width="5.140625" customWidth="1"/>
    <col min="26" max="26" width="6.7109375" customWidth="1"/>
    <col min="27" max="27" width="5.42578125" customWidth="1"/>
    <col min="28" max="28" width="4.7109375" customWidth="1"/>
    <col min="29" max="29" width="6.7109375" customWidth="1"/>
    <col min="30" max="31" width="5.28515625" customWidth="1"/>
    <col min="32" max="32" width="6.7109375" customWidth="1"/>
    <col min="33" max="33" width="5.5703125" customWidth="1"/>
    <col min="34" max="34" width="6.7109375" customWidth="1"/>
    <col min="35" max="35" width="6.42578125" customWidth="1"/>
    <col min="36" max="36" width="5.28515625" customWidth="1"/>
    <col min="37" max="37" width="7.5703125" customWidth="1"/>
    <col min="38" max="38" width="7.7109375" customWidth="1"/>
  </cols>
  <sheetData>
    <row r="1" spans="1:38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3" t="s">
        <v>3</v>
      </c>
    </row>
    <row r="5" spans="1:38" ht="12.75" customHeight="1" x14ac:dyDescent="0.2">
      <c r="A5" s="4" t="s">
        <v>4</v>
      </c>
      <c r="B5" s="5" t="s">
        <v>5</v>
      </c>
      <c r="C5" s="6"/>
      <c r="D5" s="6"/>
      <c r="E5" s="6"/>
      <c r="F5" s="7"/>
      <c r="G5" s="8"/>
      <c r="H5" s="9"/>
      <c r="I5" s="5" t="s">
        <v>6</v>
      </c>
      <c r="J5" s="6"/>
      <c r="K5" s="7"/>
      <c r="L5" s="9"/>
      <c r="M5" s="10" t="s">
        <v>7</v>
      </c>
      <c r="N5" s="11"/>
      <c r="O5" s="10" t="s">
        <v>8</v>
      </c>
      <c r="P5" s="12"/>
      <c r="Q5" s="11"/>
      <c r="R5" s="10" t="s">
        <v>9</v>
      </c>
      <c r="S5" s="12"/>
      <c r="T5" s="11"/>
      <c r="U5" s="10" t="s">
        <v>10</v>
      </c>
      <c r="V5" s="12"/>
      <c r="W5" s="11"/>
      <c r="X5" s="10" t="s">
        <v>11</v>
      </c>
      <c r="Y5" s="12"/>
      <c r="Z5" s="12"/>
      <c r="AA5" s="10" t="s">
        <v>12</v>
      </c>
      <c r="AB5" s="12"/>
      <c r="AC5" s="11"/>
      <c r="AD5" s="10" t="s">
        <v>13</v>
      </c>
      <c r="AE5" s="12"/>
      <c r="AF5" s="11"/>
      <c r="AG5" s="10" t="s">
        <v>14</v>
      </c>
      <c r="AH5" s="11"/>
      <c r="AI5" s="10" t="s">
        <v>15</v>
      </c>
      <c r="AJ5" s="12"/>
      <c r="AK5" s="11"/>
      <c r="AL5" s="13" t="s">
        <v>16</v>
      </c>
    </row>
    <row r="6" spans="1:38" ht="82.5" customHeight="1" thickBot="1" x14ac:dyDescent="0.25">
      <c r="A6" s="14"/>
      <c r="B6" s="15" t="s">
        <v>17</v>
      </c>
      <c r="C6" s="16" t="s">
        <v>18</v>
      </c>
      <c r="D6" s="16" t="s">
        <v>19</v>
      </c>
      <c r="E6" s="16" t="s">
        <v>20</v>
      </c>
      <c r="F6" s="17" t="s">
        <v>21</v>
      </c>
      <c r="G6" s="18" t="s">
        <v>21</v>
      </c>
      <c r="H6" s="19" t="s">
        <v>22</v>
      </c>
      <c r="I6" s="15" t="s">
        <v>23</v>
      </c>
      <c r="J6" s="16" t="s">
        <v>24</v>
      </c>
      <c r="K6" s="17" t="s">
        <v>21</v>
      </c>
      <c r="L6" s="19" t="s">
        <v>22</v>
      </c>
      <c r="M6" s="20" t="s">
        <v>21</v>
      </c>
      <c r="N6" s="21" t="s">
        <v>22</v>
      </c>
      <c r="O6" s="18" t="s">
        <v>25</v>
      </c>
      <c r="P6" s="17" t="s">
        <v>21</v>
      </c>
      <c r="Q6" s="19" t="s">
        <v>22</v>
      </c>
      <c r="R6" s="15" t="s">
        <v>26</v>
      </c>
      <c r="S6" s="17" t="s">
        <v>21</v>
      </c>
      <c r="T6" s="19" t="s">
        <v>22</v>
      </c>
      <c r="U6" s="15" t="s">
        <v>27</v>
      </c>
      <c r="V6" s="17" t="s">
        <v>21</v>
      </c>
      <c r="W6" s="19" t="s">
        <v>22</v>
      </c>
      <c r="X6" s="15" t="s">
        <v>28</v>
      </c>
      <c r="Y6" s="17" t="s">
        <v>21</v>
      </c>
      <c r="Z6" s="21" t="s">
        <v>22</v>
      </c>
      <c r="AA6" s="15" t="s">
        <v>29</v>
      </c>
      <c r="AB6" s="17" t="s">
        <v>21</v>
      </c>
      <c r="AC6" s="19" t="s">
        <v>22</v>
      </c>
      <c r="AD6" s="22" t="s">
        <v>30</v>
      </c>
      <c r="AE6" s="23" t="s">
        <v>21</v>
      </c>
      <c r="AF6" s="24" t="s">
        <v>22</v>
      </c>
      <c r="AG6" s="25" t="s">
        <v>31</v>
      </c>
      <c r="AH6" s="19" t="s">
        <v>22</v>
      </c>
      <c r="AI6" s="25" t="s">
        <v>32</v>
      </c>
      <c r="AJ6" s="26" t="s">
        <v>21</v>
      </c>
      <c r="AK6" s="27" t="s">
        <v>22</v>
      </c>
      <c r="AL6" s="28"/>
    </row>
    <row r="7" spans="1:38" ht="20.100000000000001" customHeight="1" x14ac:dyDescent="0.2">
      <c r="A7" s="29" t="s">
        <v>33</v>
      </c>
      <c r="B7" s="30">
        <v>3.9</v>
      </c>
      <c r="C7" s="30">
        <v>8</v>
      </c>
      <c r="D7" s="30">
        <v>42</v>
      </c>
      <c r="E7" s="30">
        <v>10</v>
      </c>
      <c r="F7" s="30">
        <v>12</v>
      </c>
      <c r="G7" s="30">
        <v>3</v>
      </c>
      <c r="H7" s="30">
        <f>SUM(B7:G7)</f>
        <v>78.900000000000006</v>
      </c>
      <c r="I7" s="30">
        <v>4</v>
      </c>
      <c r="J7" s="30">
        <v>0.5</v>
      </c>
      <c r="K7" s="30">
        <v>35</v>
      </c>
      <c r="L7" s="30">
        <f>SUM(I7:K7)</f>
        <v>39.5</v>
      </c>
      <c r="M7" s="30">
        <v>10</v>
      </c>
      <c r="N7" s="30">
        <v>10</v>
      </c>
      <c r="O7" s="30">
        <v>2</v>
      </c>
      <c r="P7" s="30">
        <v>45</v>
      </c>
      <c r="Q7" s="30">
        <f>SUM(O7:P7)</f>
        <v>47</v>
      </c>
      <c r="R7" s="30">
        <v>9.9</v>
      </c>
      <c r="S7" s="30">
        <v>13</v>
      </c>
      <c r="T7" s="30">
        <f>SUM(R7:S7)</f>
        <v>22.9</v>
      </c>
      <c r="U7" s="30">
        <v>33</v>
      </c>
      <c r="V7" s="30">
        <v>35</v>
      </c>
      <c r="W7" s="30">
        <f>SUM(U7:V7)</f>
        <v>68</v>
      </c>
      <c r="X7" s="30">
        <v>0.2</v>
      </c>
      <c r="Y7" s="30">
        <v>14</v>
      </c>
      <c r="Z7" s="30">
        <f>SUM(X7:Y7)</f>
        <v>14.2</v>
      </c>
      <c r="AA7" s="30">
        <v>1.5</v>
      </c>
      <c r="AB7" s="30">
        <v>12</v>
      </c>
      <c r="AC7" s="30">
        <f>SUM(AA7:AB7)</f>
        <v>13.5</v>
      </c>
      <c r="AD7" s="30">
        <v>8</v>
      </c>
      <c r="AE7" s="30">
        <v>14</v>
      </c>
      <c r="AF7" s="30">
        <f>SUM(AD7:AE7)</f>
        <v>22</v>
      </c>
      <c r="AG7" s="30">
        <v>3.5</v>
      </c>
      <c r="AH7" s="30">
        <f>AG7</f>
        <v>3.5</v>
      </c>
      <c r="AI7" s="30">
        <v>3</v>
      </c>
      <c r="AJ7" s="30">
        <v>12</v>
      </c>
      <c r="AK7" s="30">
        <f>SUM(AI7:AJ7)</f>
        <v>15</v>
      </c>
      <c r="AL7" s="31">
        <f>AK7+AH7+AF7+AC7+Z7+W7+T7+Q7+N7+L7+H7</f>
        <v>334.5</v>
      </c>
    </row>
    <row r="8" spans="1:38" ht="20.100000000000001" customHeight="1" x14ac:dyDescent="0.2">
      <c r="A8" s="32" t="s">
        <v>34</v>
      </c>
      <c r="B8" s="33">
        <v>0.8</v>
      </c>
      <c r="C8" s="33">
        <v>0.3</v>
      </c>
      <c r="D8" s="33">
        <v>5</v>
      </c>
      <c r="E8" s="33">
        <v>1.2</v>
      </c>
      <c r="F8" s="33">
        <v>4.8499999999999996</v>
      </c>
      <c r="G8" s="30">
        <v>1.6</v>
      </c>
      <c r="H8" s="30">
        <f t="shared" ref="H8:H40" si="0">SUM(B8:G8)</f>
        <v>13.749999999999998</v>
      </c>
      <c r="I8" s="33">
        <v>0.5</v>
      </c>
      <c r="J8" s="33">
        <v>1</v>
      </c>
      <c r="K8" s="30">
        <v>5</v>
      </c>
      <c r="L8" s="30">
        <f t="shared" ref="L8:L39" si="1">SUM(I8:K8)</f>
        <v>6.5</v>
      </c>
      <c r="M8" s="30"/>
      <c r="N8" s="30">
        <v>0</v>
      </c>
      <c r="O8" s="33">
        <v>0.1</v>
      </c>
      <c r="P8" s="33">
        <v>1.8</v>
      </c>
      <c r="Q8" s="30">
        <f t="shared" ref="Q8:Q40" si="2">SUM(O8:P8)</f>
        <v>1.9000000000000001</v>
      </c>
      <c r="R8" s="33">
        <v>0.4</v>
      </c>
      <c r="S8" s="33">
        <v>1.3</v>
      </c>
      <c r="T8" s="30">
        <f t="shared" ref="T8:T40" si="3">SUM(R8:S8)</f>
        <v>1.7000000000000002</v>
      </c>
      <c r="U8" s="33">
        <v>3.8</v>
      </c>
      <c r="V8" s="33">
        <v>1.9</v>
      </c>
      <c r="W8" s="30">
        <f t="shared" ref="W8:W40" si="4">SUM(U8:V8)</f>
        <v>5.6999999999999993</v>
      </c>
      <c r="X8" s="33">
        <v>0.1</v>
      </c>
      <c r="Y8" s="33">
        <v>1.9</v>
      </c>
      <c r="Z8" s="30">
        <f t="shared" ref="Z8:Z40" si="5">SUM(X8:Y8)</f>
        <v>2</v>
      </c>
      <c r="AA8" s="33">
        <v>0.1</v>
      </c>
      <c r="AB8" s="33">
        <v>1.6</v>
      </c>
      <c r="AC8" s="30">
        <f t="shared" ref="AC8:AC40" si="6">SUM(AA8:AB8)</f>
        <v>1.7000000000000002</v>
      </c>
      <c r="AD8" s="33">
        <v>2</v>
      </c>
      <c r="AE8" s="30">
        <v>1.6</v>
      </c>
      <c r="AF8" s="30">
        <f t="shared" ref="AF8:AF40" si="7">SUM(AD8:AE8)</f>
        <v>3.6</v>
      </c>
      <c r="AG8" s="33">
        <v>0.3</v>
      </c>
      <c r="AH8" s="33">
        <f t="shared" ref="AH8:AH40" si="8">AG8</f>
        <v>0.3</v>
      </c>
      <c r="AI8" s="33">
        <v>1</v>
      </c>
      <c r="AJ8" s="33"/>
      <c r="AK8" s="30">
        <f t="shared" ref="AK8:AK40" si="9">SUM(AI8:AJ8)</f>
        <v>1</v>
      </c>
      <c r="AL8" s="31">
        <f t="shared" ref="AL8:AL40" si="10">AK8+AH8+AF8+AC8+Z8+W8+T8+Q8+N8+L8+H8</f>
        <v>38.15</v>
      </c>
    </row>
    <row r="9" spans="1:38" ht="20.100000000000001" customHeight="1" x14ac:dyDescent="0.2">
      <c r="A9" s="32" t="s">
        <v>35</v>
      </c>
      <c r="B9" s="33">
        <v>1.7</v>
      </c>
      <c r="C9" s="33">
        <v>1.2</v>
      </c>
      <c r="D9" s="33">
        <v>0.8</v>
      </c>
      <c r="E9" s="33">
        <v>0.7</v>
      </c>
      <c r="F9" s="33">
        <v>2.8</v>
      </c>
      <c r="G9" s="30">
        <v>0.9</v>
      </c>
      <c r="H9" s="30">
        <f t="shared" si="0"/>
        <v>8.1</v>
      </c>
      <c r="I9" s="33">
        <v>1</v>
      </c>
      <c r="J9" s="33">
        <v>0.5</v>
      </c>
      <c r="K9" s="30">
        <v>0.7</v>
      </c>
      <c r="L9" s="30">
        <f t="shared" si="1"/>
        <v>2.2000000000000002</v>
      </c>
      <c r="M9" s="30">
        <v>0.3</v>
      </c>
      <c r="N9" s="30">
        <v>0.3</v>
      </c>
      <c r="O9" s="33">
        <v>0.2</v>
      </c>
      <c r="P9" s="33">
        <v>1.2</v>
      </c>
      <c r="Q9" s="30">
        <f t="shared" si="2"/>
        <v>1.4</v>
      </c>
      <c r="R9" s="33">
        <v>2.1</v>
      </c>
      <c r="S9" s="33">
        <v>0.6</v>
      </c>
      <c r="T9" s="30">
        <f t="shared" si="3"/>
        <v>2.7</v>
      </c>
      <c r="U9" s="33">
        <v>0.8</v>
      </c>
      <c r="V9" s="33">
        <v>0.6</v>
      </c>
      <c r="W9" s="30">
        <f t="shared" si="4"/>
        <v>1.4</v>
      </c>
      <c r="X9" s="33">
        <v>0.1</v>
      </c>
      <c r="Y9" s="33">
        <v>0.9</v>
      </c>
      <c r="Z9" s="30">
        <f t="shared" si="5"/>
        <v>1</v>
      </c>
      <c r="AA9" s="33">
        <v>0.2</v>
      </c>
      <c r="AB9" s="33">
        <v>0.7</v>
      </c>
      <c r="AC9" s="30">
        <f t="shared" si="6"/>
        <v>0.89999999999999991</v>
      </c>
      <c r="AD9" s="33">
        <v>0.3</v>
      </c>
      <c r="AE9" s="30">
        <v>0.9</v>
      </c>
      <c r="AF9" s="30">
        <f t="shared" si="7"/>
        <v>1.2</v>
      </c>
      <c r="AG9" s="33">
        <v>0.3</v>
      </c>
      <c r="AH9" s="33">
        <f t="shared" si="8"/>
        <v>0.3</v>
      </c>
      <c r="AI9" s="33">
        <v>0.8</v>
      </c>
      <c r="AJ9" s="33"/>
      <c r="AK9" s="30">
        <f t="shared" si="9"/>
        <v>0.8</v>
      </c>
      <c r="AL9" s="31">
        <f t="shared" si="10"/>
        <v>20.300000000000004</v>
      </c>
    </row>
    <row r="10" spans="1:38" ht="20.100000000000001" customHeight="1" x14ac:dyDescent="0.2">
      <c r="A10" s="32" t="s">
        <v>36</v>
      </c>
      <c r="B10" s="33">
        <v>1.3</v>
      </c>
      <c r="C10" s="33">
        <v>1.2</v>
      </c>
      <c r="D10" s="33">
        <v>0.8</v>
      </c>
      <c r="E10" s="33">
        <v>0.5</v>
      </c>
      <c r="F10" s="33">
        <v>2</v>
      </c>
      <c r="G10" s="30">
        <v>0.9</v>
      </c>
      <c r="H10" s="30">
        <f t="shared" si="0"/>
        <v>6.7</v>
      </c>
      <c r="I10" s="33"/>
      <c r="J10" s="33">
        <v>0.5</v>
      </c>
      <c r="K10" s="30">
        <v>0.7</v>
      </c>
      <c r="L10" s="30">
        <f t="shared" si="1"/>
        <v>1.2</v>
      </c>
      <c r="M10" s="30">
        <v>0.3</v>
      </c>
      <c r="N10" s="30">
        <v>0.3</v>
      </c>
      <c r="O10" s="33"/>
      <c r="P10" s="33">
        <v>1.2</v>
      </c>
      <c r="Q10" s="30">
        <f t="shared" si="2"/>
        <v>1.2</v>
      </c>
      <c r="R10" s="33">
        <v>1.5</v>
      </c>
      <c r="S10" s="33">
        <v>0.6</v>
      </c>
      <c r="T10" s="30">
        <f t="shared" si="3"/>
        <v>2.1</v>
      </c>
      <c r="U10" s="33">
        <v>0.5</v>
      </c>
      <c r="V10" s="33">
        <v>0.6</v>
      </c>
      <c r="W10" s="30">
        <f t="shared" si="4"/>
        <v>1.1000000000000001</v>
      </c>
      <c r="X10" s="33">
        <v>0.1</v>
      </c>
      <c r="Y10" s="33">
        <v>0.9</v>
      </c>
      <c r="Z10" s="30">
        <f t="shared" si="5"/>
        <v>1</v>
      </c>
      <c r="AA10" s="33">
        <v>0.3</v>
      </c>
      <c r="AB10" s="33">
        <v>0.7</v>
      </c>
      <c r="AC10" s="30">
        <f t="shared" si="6"/>
        <v>1</v>
      </c>
      <c r="AD10" s="33">
        <v>0.2</v>
      </c>
      <c r="AE10" s="30">
        <v>0.8</v>
      </c>
      <c r="AF10" s="30">
        <f t="shared" si="7"/>
        <v>1</v>
      </c>
      <c r="AG10" s="33">
        <v>0.3</v>
      </c>
      <c r="AH10" s="33">
        <f t="shared" si="8"/>
        <v>0.3</v>
      </c>
      <c r="AI10" s="33">
        <v>0.5</v>
      </c>
      <c r="AJ10" s="33"/>
      <c r="AK10" s="30">
        <f t="shared" si="9"/>
        <v>0.5</v>
      </c>
      <c r="AL10" s="31">
        <f t="shared" si="10"/>
        <v>16.399999999999999</v>
      </c>
    </row>
    <row r="11" spans="1:38" ht="20.100000000000001" customHeight="1" x14ac:dyDescent="0.2">
      <c r="A11" s="32" t="s">
        <v>37</v>
      </c>
      <c r="B11" s="33">
        <v>2</v>
      </c>
      <c r="C11" s="33">
        <v>1.5</v>
      </c>
      <c r="D11" s="33">
        <v>5</v>
      </c>
      <c r="E11" s="33">
        <v>0.5</v>
      </c>
      <c r="F11" s="33">
        <v>6.45</v>
      </c>
      <c r="G11" s="30">
        <v>1.3</v>
      </c>
      <c r="H11" s="30">
        <f t="shared" si="0"/>
        <v>16.75</v>
      </c>
      <c r="I11" s="33">
        <v>3</v>
      </c>
      <c r="J11" s="33">
        <v>0.3</v>
      </c>
      <c r="K11" s="30">
        <v>1.3</v>
      </c>
      <c r="L11" s="30">
        <f t="shared" si="1"/>
        <v>4.5999999999999996</v>
      </c>
      <c r="M11" s="30">
        <v>0.3</v>
      </c>
      <c r="N11" s="30">
        <v>0.3</v>
      </c>
      <c r="O11" s="33">
        <v>0.2</v>
      </c>
      <c r="P11" s="33">
        <v>1.8</v>
      </c>
      <c r="Q11" s="30">
        <f t="shared" si="2"/>
        <v>2</v>
      </c>
      <c r="R11" s="33">
        <v>1</v>
      </c>
      <c r="S11" s="33">
        <v>1</v>
      </c>
      <c r="T11" s="30">
        <f t="shared" si="3"/>
        <v>2</v>
      </c>
      <c r="U11" s="33"/>
      <c r="V11" s="33">
        <v>2.5</v>
      </c>
      <c r="W11" s="30">
        <f t="shared" si="4"/>
        <v>2.5</v>
      </c>
      <c r="X11" s="33">
        <v>0.1</v>
      </c>
      <c r="Y11" s="33">
        <v>1.8</v>
      </c>
      <c r="Z11" s="30">
        <f t="shared" si="5"/>
        <v>1.9000000000000001</v>
      </c>
      <c r="AA11" s="33">
        <v>0.1</v>
      </c>
      <c r="AB11" s="33">
        <v>1.3</v>
      </c>
      <c r="AC11" s="30">
        <f t="shared" si="6"/>
        <v>1.4000000000000001</v>
      </c>
      <c r="AD11" s="33">
        <v>0.1</v>
      </c>
      <c r="AE11" s="30">
        <v>1</v>
      </c>
      <c r="AF11" s="30">
        <f t="shared" si="7"/>
        <v>1.1000000000000001</v>
      </c>
      <c r="AG11" s="33"/>
      <c r="AH11" s="33">
        <f t="shared" si="8"/>
        <v>0</v>
      </c>
      <c r="AI11" s="33">
        <v>0.4</v>
      </c>
      <c r="AJ11" s="33"/>
      <c r="AK11" s="30">
        <f t="shared" si="9"/>
        <v>0.4</v>
      </c>
      <c r="AL11" s="31">
        <f t="shared" si="10"/>
        <v>32.950000000000003</v>
      </c>
    </row>
    <row r="12" spans="1:38" ht="20.100000000000001" customHeight="1" x14ac:dyDescent="0.2">
      <c r="A12" s="32" t="s">
        <v>38</v>
      </c>
      <c r="B12" s="33">
        <v>1.5</v>
      </c>
      <c r="C12" s="33"/>
      <c r="D12" s="33">
        <v>1.9</v>
      </c>
      <c r="E12" s="33">
        <v>1.5</v>
      </c>
      <c r="F12" s="33">
        <v>1.45</v>
      </c>
      <c r="G12" s="30">
        <v>0.3</v>
      </c>
      <c r="H12" s="30">
        <f t="shared" si="0"/>
        <v>6.65</v>
      </c>
      <c r="I12" s="33"/>
      <c r="J12" s="33">
        <v>2</v>
      </c>
      <c r="K12" s="30">
        <v>1.1000000000000001</v>
      </c>
      <c r="L12" s="30">
        <f t="shared" si="1"/>
        <v>3.1</v>
      </c>
      <c r="M12" s="30">
        <v>2</v>
      </c>
      <c r="N12" s="30">
        <v>2</v>
      </c>
      <c r="O12" s="33"/>
      <c r="P12" s="33">
        <v>1</v>
      </c>
      <c r="Q12" s="30">
        <f t="shared" si="2"/>
        <v>1</v>
      </c>
      <c r="R12" s="33">
        <v>1</v>
      </c>
      <c r="S12" s="33">
        <v>1</v>
      </c>
      <c r="T12" s="30">
        <f t="shared" si="3"/>
        <v>2</v>
      </c>
      <c r="U12" s="33"/>
      <c r="V12" s="33">
        <v>1</v>
      </c>
      <c r="W12" s="30">
        <f t="shared" si="4"/>
        <v>1</v>
      </c>
      <c r="X12" s="33">
        <v>0.2</v>
      </c>
      <c r="Y12" s="33">
        <v>1</v>
      </c>
      <c r="Z12" s="30">
        <f t="shared" si="5"/>
        <v>1.2</v>
      </c>
      <c r="AA12" s="33">
        <v>0.2</v>
      </c>
      <c r="AB12" s="33">
        <v>1</v>
      </c>
      <c r="AC12" s="30">
        <f t="shared" si="6"/>
        <v>1.2</v>
      </c>
      <c r="AD12" s="33">
        <v>0.3</v>
      </c>
      <c r="AE12" s="30">
        <v>1</v>
      </c>
      <c r="AF12" s="30">
        <f t="shared" si="7"/>
        <v>1.3</v>
      </c>
      <c r="AG12" s="33">
        <v>0.6</v>
      </c>
      <c r="AH12" s="33">
        <f t="shared" si="8"/>
        <v>0.6</v>
      </c>
      <c r="AI12" s="33">
        <v>2</v>
      </c>
      <c r="AJ12" s="33">
        <v>1</v>
      </c>
      <c r="AK12" s="30">
        <f t="shared" si="9"/>
        <v>3</v>
      </c>
      <c r="AL12" s="31">
        <f t="shared" si="10"/>
        <v>23.050000000000004</v>
      </c>
    </row>
    <row r="13" spans="1:38" ht="20.100000000000001" customHeight="1" x14ac:dyDescent="0.2">
      <c r="A13" s="32" t="s">
        <v>39</v>
      </c>
      <c r="B13" s="33">
        <v>3.7</v>
      </c>
      <c r="C13" s="33">
        <v>0.9</v>
      </c>
      <c r="D13" s="33">
        <v>1.4</v>
      </c>
      <c r="E13" s="33">
        <v>1.5</v>
      </c>
      <c r="F13" s="33">
        <v>2.2000000000000002</v>
      </c>
      <c r="G13" s="30">
        <v>0.5</v>
      </c>
      <c r="H13" s="30">
        <f t="shared" si="0"/>
        <v>10.199999999999999</v>
      </c>
      <c r="I13" s="33">
        <v>2.5</v>
      </c>
      <c r="J13" s="33">
        <v>0.7</v>
      </c>
      <c r="K13" s="30">
        <v>3</v>
      </c>
      <c r="L13" s="30">
        <f t="shared" si="1"/>
        <v>6.2</v>
      </c>
      <c r="M13" s="30">
        <v>1</v>
      </c>
      <c r="N13" s="30">
        <v>1</v>
      </c>
      <c r="O13" s="33">
        <v>1.3</v>
      </c>
      <c r="P13" s="33">
        <v>1</v>
      </c>
      <c r="Q13" s="30">
        <f t="shared" si="2"/>
        <v>2.2999999999999998</v>
      </c>
      <c r="R13" s="33">
        <v>4.0999999999999996</v>
      </c>
      <c r="S13" s="33">
        <v>0.5</v>
      </c>
      <c r="T13" s="30">
        <f t="shared" si="3"/>
        <v>4.5999999999999996</v>
      </c>
      <c r="U13" s="33">
        <v>5.3</v>
      </c>
      <c r="V13" s="33">
        <v>2.5</v>
      </c>
      <c r="W13" s="30">
        <f t="shared" si="4"/>
        <v>7.8</v>
      </c>
      <c r="X13" s="33">
        <v>2.1</v>
      </c>
      <c r="Y13" s="33">
        <v>0.6</v>
      </c>
      <c r="Z13" s="30">
        <f t="shared" si="5"/>
        <v>2.7</v>
      </c>
      <c r="AA13" s="33">
        <v>1</v>
      </c>
      <c r="AB13" s="33"/>
      <c r="AC13" s="30">
        <f t="shared" si="6"/>
        <v>1</v>
      </c>
      <c r="AD13" s="33">
        <v>0.3</v>
      </c>
      <c r="AE13" s="30">
        <v>0.6</v>
      </c>
      <c r="AF13" s="30">
        <f t="shared" si="7"/>
        <v>0.89999999999999991</v>
      </c>
      <c r="AG13" s="33">
        <v>0.4</v>
      </c>
      <c r="AH13" s="33">
        <f t="shared" si="8"/>
        <v>0.4</v>
      </c>
      <c r="AI13" s="33">
        <v>2</v>
      </c>
      <c r="AJ13" s="33"/>
      <c r="AK13" s="30">
        <f t="shared" si="9"/>
        <v>2</v>
      </c>
      <c r="AL13" s="31">
        <f t="shared" si="10"/>
        <v>39.099999999999994</v>
      </c>
    </row>
    <row r="14" spans="1:38" ht="20.100000000000001" customHeight="1" x14ac:dyDescent="0.2">
      <c r="A14" s="32" t="s">
        <v>40</v>
      </c>
      <c r="B14" s="33">
        <v>1.4</v>
      </c>
      <c r="C14" s="33"/>
      <c r="D14" s="33"/>
      <c r="E14" s="33">
        <v>0.4</v>
      </c>
      <c r="F14" s="33"/>
      <c r="G14" s="30"/>
      <c r="H14" s="30">
        <f t="shared" si="0"/>
        <v>1.7999999999999998</v>
      </c>
      <c r="I14" s="33"/>
      <c r="J14" s="33">
        <v>1.5</v>
      </c>
      <c r="K14" s="30">
        <v>0.6</v>
      </c>
      <c r="L14" s="30">
        <f t="shared" si="1"/>
        <v>2.1</v>
      </c>
      <c r="M14" s="30"/>
      <c r="N14" s="30">
        <v>0</v>
      </c>
      <c r="O14" s="33">
        <v>0.9</v>
      </c>
      <c r="P14" s="33">
        <v>0.8</v>
      </c>
      <c r="Q14" s="30">
        <f t="shared" si="2"/>
        <v>1.7000000000000002</v>
      </c>
      <c r="R14" s="33"/>
      <c r="S14" s="33">
        <v>0.3</v>
      </c>
      <c r="T14" s="30">
        <f t="shared" si="3"/>
        <v>0.3</v>
      </c>
      <c r="U14" s="33">
        <v>3.2</v>
      </c>
      <c r="V14" s="33">
        <v>0.5</v>
      </c>
      <c r="W14" s="30">
        <f t="shared" si="4"/>
        <v>3.7</v>
      </c>
      <c r="X14" s="33"/>
      <c r="Y14" s="33"/>
      <c r="Z14" s="30">
        <f t="shared" si="5"/>
        <v>0</v>
      </c>
      <c r="AA14" s="33"/>
      <c r="AB14" s="33"/>
      <c r="AC14" s="30">
        <f t="shared" si="6"/>
        <v>0</v>
      </c>
      <c r="AD14" s="33">
        <v>0.2</v>
      </c>
      <c r="AE14" s="30">
        <v>0.3</v>
      </c>
      <c r="AF14" s="30">
        <f t="shared" si="7"/>
        <v>0.5</v>
      </c>
      <c r="AG14" s="33">
        <v>0.4</v>
      </c>
      <c r="AH14" s="33">
        <f t="shared" si="8"/>
        <v>0.4</v>
      </c>
      <c r="AI14" s="33">
        <v>1.5</v>
      </c>
      <c r="AJ14" s="33"/>
      <c r="AK14" s="30">
        <f t="shared" si="9"/>
        <v>1.5</v>
      </c>
      <c r="AL14" s="31">
        <f t="shared" si="10"/>
        <v>12</v>
      </c>
    </row>
    <row r="15" spans="1:38" ht="20.100000000000001" customHeight="1" x14ac:dyDescent="0.2">
      <c r="A15" s="32" t="s">
        <v>41</v>
      </c>
      <c r="B15" s="33">
        <v>0.5</v>
      </c>
      <c r="C15" s="33">
        <v>0.1</v>
      </c>
      <c r="D15" s="33"/>
      <c r="E15" s="33">
        <v>0.2</v>
      </c>
      <c r="F15" s="33">
        <v>0.3</v>
      </c>
      <c r="G15" s="30"/>
      <c r="H15" s="30">
        <f t="shared" si="0"/>
        <v>1.1000000000000001</v>
      </c>
      <c r="I15" s="33">
        <v>0.5</v>
      </c>
      <c r="J15" s="33">
        <v>0.1</v>
      </c>
      <c r="K15" s="30"/>
      <c r="L15" s="30">
        <f t="shared" si="1"/>
        <v>0.6</v>
      </c>
      <c r="M15" s="30"/>
      <c r="N15" s="30">
        <v>0</v>
      </c>
      <c r="O15" s="33">
        <v>0.2</v>
      </c>
      <c r="P15" s="33"/>
      <c r="Q15" s="30">
        <f t="shared" si="2"/>
        <v>0.2</v>
      </c>
      <c r="R15" s="33"/>
      <c r="S15" s="33"/>
      <c r="T15" s="30">
        <f t="shared" si="3"/>
        <v>0</v>
      </c>
      <c r="U15" s="33"/>
      <c r="V15" s="33"/>
      <c r="W15" s="30">
        <f t="shared" si="4"/>
        <v>0</v>
      </c>
      <c r="X15" s="33">
        <v>0.2</v>
      </c>
      <c r="Y15" s="33"/>
      <c r="Z15" s="30">
        <f t="shared" si="5"/>
        <v>0.2</v>
      </c>
      <c r="AA15" s="33"/>
      <c r="AB15" s="33"/>
      <c r="AC15" s="30">
        <f t="shared" si="6"/>
        <v>0</v>
      </c>
      <c r="AD15" s="33"/>
      <c r="AE15" s="30"/>
      <c r="AF15" s="30">
        <f t="shared" si="7"/>
        <v>0</v>
      </c>
      <c r="AG15" s="33"/>
      <c r="AH15" s="33">
        <f t="shared" si="8"/>
        <v>0</v>
      </c>
      <c r="AI15" s="33">
        <v>0.5</v>
      </c>
      <c r="AJ15" s="33"/>
      <c r="AK15" s="30">
        <f t="shared" si="9"/>
        <v>0.5</v>
      </c>
      <c r="AL15" s="31">
        <f t="shared" si="10"/>
        <v>2.6</v>
      </c>
    </row>
    <row r="16" spans="1:38" ht="20.100000000000001" customHeight="1" x14ac:dyDescent="0.2">
      <c r="A16" s="32" t="s">
        <v>42</v>
      </c>
      <c r="B16" s="33">
        <v>0.4</v>
      </c>
      <c r="C16" s="33">
        <v>0.7</v>
      </c>
      <c r="D16" s="33">
        <v>0.6</v>
      </c>
      <c r="E16" s="33">
        <v>0.1</v>
      </c>
      <c r="F16" s="33">
        <v>2.7</v>
      </c>
      <c r="G16" s="30"/>
      <c r="H16" s="30">
        <f t="shared" si="0"/>
        <v>4.5</v>
      </c>
      <c r="I16" s="33">
        <v>0.2</v>
      </c>
      <c r="J16" s="33">
        <v>1</v>
      </c>
      <c r="K16" s="30">
        <v>1</v>
      </c>
      <c r="L16" s="30">
        <f t="shared" si="1"/>
        <v>2.2000000000000002</v>
      </c>
      <c r="M16" s="30">
        <v>0.6</v>
      </c>
      <c r="N16" s="30">
        <v>0.6</v>
      </c>
      <c r="O16" s="33">
        <v>0.2</v>
      </c>
      <c r="P16" s="33">
        <v>1</v>
      </c>
      <c r="Q16" s="30">
        <f t="shared" si="2"/>
        <v>1.2</v>
      </c>
      <c r="R16" s="33">
        <v>0.2</v>
      </c>
      <c r="S16" s="33">
        <v>1</v>
      </c>
      <c r="T16" s="30">
        <f t="shared" si="3"/>
        <v>1.2</v>
      </c>
      <c r="U16" s="33">
        <v>1.1000000000000001</v>
      </c>
      <c r="V16" s="33">
        <v>1</v>
      </c>
      <c r="W16" s="30">
        <f t="shared" si="4"/>
        <v>2.1</v>
      </c>
      <c r="X16" s="33">
        <v>1.4</v>
      </c>
      <c r="Y16" s="33">
        <v>1</v>
      </c>
      <c r="Z16" s="30">
        <f t="shared" si="5"/>
        <v>2.4</v>
      </c>
      <c r="AA16" s="33"/>
      <c r="AB16" s="33">
        <v>1</v>
      </c>
      <c r="AC16" s="30">
        <f t="shared" si="6"/>
        <v>1</v>
      </c>
      <c r="AD16" s="33">
        <v>1.2</v>
      </c>
      <c r="AE16" s="30">
        <v>1</v>
      </c>
      <c r="AF16" s="30">
        <f t="shared" si="7"/>
        <v>2.2000000000000002</v>
      </c>
      <c r="AG16" s="33">
        <v>0.7</v>
      </c>
      <c r="AH16" s="33">
        <f t="shared" si="8"/>
        <v>0.7</v>
      </c>
      <c r="AI16" s="33">
        <v>0.6</v>
      </c>
      <c r="AJ16" s="33">
        <v>0.5</v>
      </c>
      <c r="AK16" s="30">
        <f t="shared" si="9"/>
        <v>1.1000000000000001</v>
      </c>
      <c r="AL16" s="31">
        <f t="shared" si="10"/>
        <v>19.2</v>
      </c>
    </row>
    <row r="17" spans="1:38" ht="20.100000000000001" customHeight="1" x14ac:dyDescent="0.2">
      <c r="A17" s="32" t="s">
        <v>43</v>
      </c>
      <c r="B17" s="33">
        <v>0.5</v>
      </c>
      <c r="C17" s="33"/>
      <c r="D17" s="33">
        <v>0.1</v>
      </c>
      <c r="E17" s="33">
        <v>0.1</v>
      </c>
      <c r="F17" s="33"/>
      <c r="G17" s="30">
        <v>0.4</v>
      </c>
      <c r="H17" s="30">
        <f t="shared" si="0"/>
        <v>1.1000000000000001</v>
      </c>
      <c r="I17" s="33"/>
      <c r="J17" s="33">
        <v>0.1</v>
      </c>
      <c r="K17" s="30">
        <v>1</v>
      </c>
      <c r="L17" s="30">
        <f t="shared" si="1"/>
        <v>1.1000000000000001</v>
      </c>
      <c r="M17" s="30"/>
      <c r="N17" s="30">
        <v>0</v>
      </c>
      <c r="O17" s="33"/>
      <c r="P17" s="33">
        <v>0.1</v>
      </c>
      <c r="Q17" s="30">
        <f t="shared" si="2"/>
        <v>0.1</v>
      </c>
      <c r="R17" s="33">
        <v>0.1</v>
      </c>
      <c r="S17" s="33">
        <v>0.4</v>
      </c>
      <c r="T17" s="30">
        <f t="shared" si="3"/>
        <v>0.5</v>
      </c>
      <c r="U17" s="33">
        <v>2.4</v>
      </c>
      <c r="V17" s="33">
        <v>0.1</v>
      </c>
      <c r="W17" s="30">
        <f t="shared" si="4"/>
        <v>2.5</v>
      </c>
      <c r="X17" s="33">
        <v>0.1</v>
      </c>
      <c r="Y17" s="33"/>
      <c r="Z17" s="30">
        <f t="shared" si="5"/>
        <v>0.1</v>
      </c>
      <c r="AA17" s="33"/>
      <c r="AB17" s="33"/>
      <c r="AC17" s="30">
        <f t="shared" si="6"/>
        <v>0</v>
      </c>
      <c r="AD17" s="33"/>
      <c r="AE17" s="30">
        <v>0.1</v>
      </c>
      <c r="AF17" s="30">
        <f t="shared" si="7"/>
        <v>0.1</v>
      </c>
      <c r="AG17" s="33">
        <v>0.5</v>
      </c>
      <c r="AH17" s="33">
        <f t="shared" si="8"/>
        <v>0.5</v>
      </c>
      <c r="AI17" s="33">
        <v>0.7</v>
      </c>
      <c r="AJ17" s="33"/>
      <c r="AK17" s="30">
        <f t="shared" si="9"/>
        <v>0.7</v>
      </c>
      <c r="AL17" s="31">
        <f t="shared" si="10"/>
        <v>6.6999999999999993</v>
      </c>
    </row>
    <row r="18" spans="1:38" ht="20.100000000000001" customHeight="1" x14ac:dyDescent="0.2">
      <c r="A18" s="32" t="s">
        <v>44</v>
      </c>
      <c r="B18" s="33">
        <v>1</v>
      </c>
      <c r="C18" s="33">
        <v>0.2</v>
      </c>
      <c r="D18" s="33">
        <v>3.2</v>
      </c>
      <c r="E18" s="33">
        <v>0.1</v>
      </c>
      <c r="F18" s="33">
        <v>0.2</v>
      </c>
      <c r="G18" s="30">
        <v>38</v>
      </c>
      <c r="H18" s="30">
        <f t="shared" si="0"/>
        <v>42.7</v>
      </c>
      <c r="I18" s="33">
        <v>0.5</v>
      </c>
      <c r="J18" s="33"/>
      <c r="K18" s="30">
        <v>130</v>
      </c>
      <c r="L18" s="30">
        <f t="shared" si="1"/>
        <v>130.5</v>
      </c>
      <c r="M18" s="30">
        <v>35</v>
      </c>
      <c r="N18" s="30">
        <v>0</v>
      </c>
      <c r="O18" s="33">
        <v>0.3</v>
      </c>
      <c r="P18" s="33">
        <v>80</v>
      </c>
      <c r="Q18" s="30">
        <f t="shared" si="2"/>
        <v>80.3</v>
      </c>
      <c r="R18" s="33"/>
      <c r="S18" s="33">
        <v>100</v>
      </c>
      <c r="T18" s="30">
        <f t="shared" si="3"/>
        <v>100</v>
      </c>
      <c r="U18" s="33"/>
      <c r="V18" s="33">
        <v>172</v>
      </c>
      <c r="W18" s="30">
        <f t="shared" si="4"/>
        <v>172</v>
      </c>
      <c r="X18" s="33">
        <v>0.4</v>
      </c>
      <c r="Y18" s="33">
        <v>45</v>
      </c>
      <c r="Z18" s="30">
        <f t="shared" si="5"/>
        <v>45.4</v>
      </c>
      <c r="AA18" s="33">
        <v>0.4</v>
      </c>
      <c r="AB18" s="33">
        <v>35</v>
      </c>
      <c r="AC18" s="30">
        <f t="shared" si="6"/>
        <v>35.4</v>
      </c>
      <c r="AD18" s="33">
        <v>35</v>
      </c>
      <c r="AE18" s="30">
        <v>0</v>
      </c>
      <c r="AF18" s="30">
        <f t="shared" si="7"/>
        <v>35</v>
      </c>
      <c r="AG18" s="33">
        <v>40</v>
      </c>
      <c r="AH18" s="33">
        <f t="shared" si="8"/>
        <v>40</v>
      </c>
      <c r="AI18" s="33">
        <v>0</v>
      </c>
      <c r="AJ18" s="33">
        <v>15</v>
      </c>
      <c r="AK18" s="30">
        <f t="shared" si="9"/>
        <v>15</v>
      </c>
      <c r="AL18" s="31">
        <f t="shared" si="10"/>
        <v>696.30000000000007</v>
      </c>
    </row>
    <row r="19" spans="1:38" ht="20.100000000000001" customHeight="1" x14ac:dyDescent="0.2">
      <c r="A19" s="32" t="s">
        <v>45</v>
      </c>
      <c r="B19" s="33">
        <v>3</v>
      </c>
      <c r="C19" s="33">
        <v>0.3</v>
      </c>
      <c r="D19" s="33">
        <v>0.6</v>
      </c>
      <c r="E19" s="33">
        <v>0.2</v>
      </c>
      <c r="F19" s="33">
        <v>0.7</v>
      </c>
      <c r="G19" s="30"/>
      <c r="H19" s="30">
        <f t="shared" si="0"/>
        <v>4.8</v>
      </c>
      <c r="I19" s="33"/>
      <c r="J19" s="33"/>
      <c r="K19" s="30">
        <v>7</v>
      </c>
      <c r="L19" s="30">
        <f t="shared" si="1"/>
        <v>7</v>
      </c>
      <c r="M19" s="30">
        <v>4</v>
      </c>
      <c r="N19" s="30">
        <v>3</v>
      </c>
      <c r="O19" s="33">
        <v>5</v>
      </c>
      <c r="P19" s="33">
        <v>5.5</v>
      </c>
      <c r="Q19" s="30">
        <f t="shared" si="2"/>
        <v>10.5</v>
      </c>
      <c r="R19" s="33"/>
      <c r="S19" s="33">
        <v>3</v>
      </c>
      <c r="T19" s="30">
        <f t="shared" si="3"/>
        <v>3</v>
      </c>
      <c r="U19" s="33"/>
      <c r="V19" s="33">
        <v>6</v>
      </c>
      <c r="W19" s="30">
        <f t="shared" si="4"/>
        <v>6</v>
      </c>
      <c r="X19" s="33"/>
      <c r="Y19" s="33">
        <v>2</v>
      </c>
      <c r="Z19" s="30">
        <f t="shared" si="5"/>
        <v>2</v>
      </c>
      <c r="AA19" s="33"/>
      <c r="AB19" s="33">
        <v>1.5</v>
      </c>
      <c r="AC19" s="30">
        <f t="shared" si="6"/>
        <v>1.5</v>
      </c>
      <c r="AD19" s="33"/>
      <c r="AE19" s="30">
        <v>1.1000000000000001</v>
      </c>
      <c r="AF19" s="30">
        <f t="shared" si="7"/>
        <v>1.1000000000000001</v>
      </c>
      <c r="AG19" s="33">
        <v>1</v>
      </c>
      <c r="AH19" s="33">
        <f t="shared" si="8"/>
        <v>1</v>
      </c>
      <c r="AI19" s="33">
        <v>10</v>
      </c>
      <c r="AJ19" s="33">
        <v>0.5</v>
      </c>
      <c r="AK19" s="30">
        <f t="shared" si="9"/>
        <v>10.5</v>
      </c>
      <c r="AL19" s="31">
        <f t="shared" si="10"/>
        <v>50.4</v>
      </c>
    </row>
    <row r="20" spans="1:38" ht="20.100000000000001" customHeight="1" x14ac:dyDescent="0.2">
      <c r="A20" s="32" t="s">
        <v>46</v>
      </c>
      <c r="B20" s="33">
        <v>0.5</v>
      </c>
      <c r="C20" s="33"/>
      <c r="D20" s="33">
        <v>0.3</v>
      </c>
      <c r="E20" s="33">
        <v>0.5</v>
      </c>
      <c r="F20" s="33">
        <v>1.24</v>
      </c>
      <c r="G20" s="30">
        <v>1.1000000000000001</v>
      </c>
      <c r="H20" s="30">
        <f t="shared" si="0"/>
        <v>3.64</v>
      </c>
      <c r="I20" s="33">
        <v>0.1</v>
      </c>
      <c r="J20" s="33">
        <v>0.1</v>
      </c>
      <c r="K20" s="30">
        <v>0.3</v>
      </c>
      <c r="L20" s="30">
        <f t="shared" si="1"/>
        <v>0.5</v>
      </c>
      <c r="M20" s="30"/>
      <c r="N20" s="30">
        <v>0</v>
      </c>
      <c r="O20" s="33"/>
      <c r="P20" s="33">
        <v>0.2</v>
      </c>
      <c r="Q20" s="30">
        <f t="shared" si="2"/>
        <v>0.2</v>
      </c>
      <c r="R20" s="33"/>
      <c r="S20" s="33">
        <v>0.1</v>
      </c>
      <c r="T20" s="30">
        <f t="shared" si="3"/>
        <v>0.1</v>
      </c>
      <c r="U20" s="33"/>
      <c r="V20" s="33">
        <v>0.1</v>
      </c>
      <c r="W20" s="30">
        <f t="shared" si="4"/>
        <v>0.1</v>
      </c>
      <c r="X20" s="33"/>
      <c r="Y20" s="33"/>
      <c r="Z20" s="30">
        <f t="shared" si="5"/>
        <v>0</v>
      </c>
      <c r="AA20" s="33"/>
      <c r="AB20" s="33"/>
      <c r="AC20" s="30">
        <f t="shared" si="6"/>
        <v>0</v>
      </c>
      <c r="AD20" s="33"/>
      <c r="AE20" s="30">
        <v>0.36</v>
      </c>
      <c r="AF20" s="30">
        <f t="shared" si="7"/>
        <v>0.36</v>
      </c>
      <c r="AG20" s="33"/>
      <c r="AH20" s="33">
        <f t="shared" si="8"/>
        <v>0</v>
      </c>
      <c r="AI20" s="33"/>
      <c r="AJ20" s="33"/>
      <c r="AK20" s="30">
        <f t="shared" si="9"/>
        <v>0</v>
      </c>
      <c r="AL20" s="31">
        <f t="shared" si="10"/>
        <v>4.9000000000000004</v>
      </c>
    </row>
    <row r="21" spans="1:38" ht="20.100000000000001" customHeight="1" x14ac:dyDescent="0.2">
      <c r="A21" s="32" t="s">
        <v>47</v>
      </c>
      <c r="B21" s="33">
        <v>0.7</v>
      </c>
      <c r="C21" s="33"/>
      <c r="D21" s="33">
        <v>1.2</v>
      </c>
      <c r="E21" s="33">
        <v>1.3</v>
      </c>
      <c r="F21" s="33">
        <v>4.5</v>
      </c>
      <c r="G21" s="30">
        <v>2.2999999999999998</v>
      </c>
      <c r="H21" s="30">
        <f t="shared" si="0"/>
        <v>10</v>
      </c>
      <c r="I21" s="33">
        <v>0.1</v>
      </c>
      <c r="J21" s="33">
        <v>0.5</v>
      </c>
      <c r="K21" s="30">
        <v>2.1</v>
      </c>
      <c r="L21" s="30">
        <f t="shared" si="1"/>
        <v>2.7</v>
      </c>
      <c r="M21" s="30"/>
      <c r="N21" s="30">
        <v>0</v>
      </c>
      <c r="O21" s="33">
        <v>3</v>
      </c>
      <c r="P21" s="33">
        <v>0.3</v>
      </c>
      <c r="Q21" s="30">
        <f t="shared" si="2"/>
        <v>3.3</v>
      </c>
      <c r="R21" s="33"/>
      <c r="S21" s="33">
        <v>0.2</v>
      </c>
      <c r="T21" s="30">
        <f t="shared" si="3"/>
        <v>0.2</v>
      </c>
      <c r="U21" s="33"/>
      <c r="V21" s="33">
        <v>0.5</v>
      </c>
      <c r="W21" s="30">
        <f t="shared" si="4"/>
        <v>0.5</v>
      </c>
      <c r="X21" s="33"/>
      <c r="Y21" s="33">
        <v>0.7</v>
      </c>
      <c r="Z21" s="30">
        <f t="shared" si="5"/>
        <v>0.7</v>
      </c>
      <c r="AA21" s="33"/>
      <c r="AB21" s="33">
        <v>0.5</v>
      </c>
      <c r="AC21" s="30">
        <f t="shared" si="6"/>
        <v>0.5</v>
      </c>
      <c r="AD21" s="33"/>
      <c r="AE21" s="30">
        <v>0.5</v>
      </c>
      <c r="AF21" s="30">
        <f t="shared" si="7"/>
        <v>0.5</v>
      </c>
      <c r="AG21" s="33"/>
      <c r="AH21" s="33">
        <f t="shared" si="8"/>
        <v>0</v>
      </c>
      <c r="AI21" s="33"/>
      <c r="AJ21" s="33"/>
      <c r="AK21" s="30">
        <f t="shared" si="9"/>
        <v>0</v>
      </c>
      <c r="AL21" s="31">
        <f t="shared" si="10"/>
        <v>18.399999999999999</v>
      </c>
    </row>
    <row r="22" spans="1:38" ht="20.100000000000001" customHeight="1" x14ac:dyDescent="0.2">
      <c r="A22" s="32" t="s">
        <v>48</v>
      </c>
      <c r="B22" s="33">
        <v>0.2</v>
      </c>
      <c r="C22" s="33">
        <v>0.1</v>
      </c>
      <c r="D22" s="33">
        <v>0.4</v>
      </c>
      <c r="E22" s="33">
        <v>0.8</v>
      </c>
      <c r="F22" s="33"/>
      <c r="G22" s="30">
        <v>1.2</v>
      </c>
      <c r="H22" s="30">
        <f t="shared" si="0"/>
        <v>2.7</v>
      </c>
      <c r="I22" s="33">
        <v>0.1</v>
      </c>
      <c r="J22" s="33">
        <v>0.5</v>
      </c>
      <c r="K22" s="30">
        <v>1.3</v>
      </c>
      <c r="L22" s="30">
        <f t="shared" si="1"/>
        <v>1.9</v>
      </c>
      <c r="M22" s="30">
        <v>0.3</v>
      </c>
      <c r="N22" s="30">
        <v>0.3</v>
      </c>
      <c r="O22" s="33"/>
      <c r="P22" s="33">
        <v>0.3</v>
      </c>
      <c r="Q22" s="30">
        <f t="shared" si="2"/>
        <v>0.3</v>
      </c>
      <c r="R22" s="33"/>
      <c r="S22" s="33">
        <v>0.3</v>
      </c>
      <c r="T22" s="30">
        <f t="shared" si="3"/>
        <v>0.3</v>
      </c>
      <c r="U22" s="33"/>
      <c r="V22" s="33">
        <v>0.3</v>
      </c>
      <c r="W22" s="30">
        <f t="shared" si="4"/>
        <v>0.3</v>
      </c>
      <c r="X22" s="33">
        <v>1</v>
      </c>
      <c r="Y22" s="33">
        <v>0.7</v>
      </c>
      <c r="Z22" s="30">
        <f t="shared" si="5"/>
        <v>1.7</v>
      </c>
      <c r="AA22" s="33"/>
      <c r="AB22" s="33">
        <v>0.5</v>
      </c>
      <c r="AC22" s="30">
        <f t="shared" si="6"/>
        <v>0.5</v>
      </c>
      <c r="AD22" s="33"/>
      <c r="AE22" s="30">
        <v>0.5</v>
      </c>
      <c r="AF22" s="30">
        <f t="shared" si="7"/>
        <v>0.5</v>
      </c>
      <c r="AG22" s="33"/>
      <c r="AH22" s="33">
        <f t="shared" si="8"/>
        <v>0</v>
      </c>
      <c r="AI22" s="33"/>
      <c r="AJ22" s="33"/>
      <c r="AK22" s="30">
        <f t="shared" si="9"/>
        <v>0</v>
      </c>
      <c r="AL22" s="31">
        <f t="shared" si="10"/>
        <v>8.5</v>
      </c>
    </row>
    <row r="23" spans="1:38" ht="20.100000000000001" customHeight="1" x14ac:dyDescent="0.2">
      <c r="A23" s="32" t="s">
        <v>49</v>
      </c>
      <c r="B23" s="33">
        <v>16</v>
      </c>
      <c r="C23" s="33">
        <v>52</v>
      </c>
      <c r="D23" s="33">
        <v>30</v>
      </c>
      <c r="E23" s="33">
        <v>18</v>
      </c>
      <c r="F23" s="33">
        <v>9.1999999999999993</v>
      </c>
      <c r="G23" s="30">
        <v>3</v>
      </c>
      <c r="H23" s="30">
        <f t="shared" si="0"/>
        <v>128.19999999999999</v>
      </c>
      <c r="I23" s="33">
        <v>0</v>
      </c>
      <c r="J23" s="33">
        <v>1</v>
      </c>
      <c r="K23" s="30">
        <v>0.3</v>
      </c>
      <c r="L23" s="30">
        <f t="shared" si="1"/>
        <v>1.3</v>
      </c>
      <c r="M23" s="30">
        <v>5</v>
      </c>
      <c r="N23" s="30">
        <v>5</v>
      </c>
      <c r="O23" s="33">
        <v>2</v>
      </c>
      <c r="P23" s="33">
        <v>11</v>
      </c>
      <c r="Q23" s="30">
        <f t="shared" si="2"/>
        <v>13</v>
      </c>
      <c r="R23" s="33">
        <v>9</v>
      </c>
      <c r="S23" s="33"/>
      <c r="T23" s="30">
        <f t="shared" si="3"/>
        <v>9</v>
      </c>
      <c r="U23" s="33">
        <v>39</v>
      </c>
      <c r="V23" s="33">
        <v>3</v>
      </c>
      <c r="W23" s="30">
        <f t="shared" si="4"/>
        <v>42</v>
      </c>
      <c r="X23" s="33">
        <v>33</v>
      </c>
      <c r="Y23" s="33">
        <v>2</v>
      </c>
      <c r="Z23" s="30">
        <f t="shared" si="5"/>
        <v>35</v>
      </c>
      <c r="AA23" s="33">
        <v>14</v>
      </c>
      <c r="AB23" s="33"/>
      <c r="AC23" s="30">
        <f t="shared" si="6"/>
        <v>14</v>
      </c>
      <c r="AD23" s="33">
        <v>2</v>
      </c>
      <c r="AE23" s="30"/>
      <c r="AF23" s="30">
        <f t="shared" si="7"/>
        <v>2</v>
      </c>
      <c r="AG23" s="33"/>
      <c r="AH23" s="33">
        <f t="shared" si="8"/>
        <v>0</v>
      </c>
      <c r="AI23" s="33">
        <v>5</v>
      </c>
      <c r="AJ23" s="33"/>
      <c r="AK23" s="30">
        <f t="shared" si="9"/>
        <v>5</v>
      </c>
      <c r="AL23" s="31">
        <f t="shared" si="10"/>
        <v>254.5</v>
      </c>
    </row>
    <row r="24" spans="1:38" ht="20.100000000000001" customHeight="1" x14ac:dyDescent="0.2">
      <c r="A24" s="32" t="s">
        <v>50</v>
      </c>
      <c r="B24" s="33">
        <v>1</v>
      </c>
      <c r="C24" s="33"/>
      <c r="D24" s="33"/>
      <c r="E24" s="33">
        <v>0.6</v>
      </c>
      <c r="F24" s="33"/>
      <c r="G24" s="30"/>
      <c r="H24" s="30">
        <f t="shared" si="0"/>
        <v>1.6</v>
      </c>
      <c r="I24" s="33">
        <v>0.5</v>
      </c>
      <c r="J24" s="33"/>
      <c r="K24" s="30"/>
      <c r="L24" s="30">
        <f t="shared" si="1"/>
        <v>0.5</v>
      </c>
      <c r="M24" s="30"/>
      <c r="N24" s="30">
        <v>0</v>
      </c>
      <c r="O24" s="33"/>
      <c r="P24" s="33"/>
      <c r="Q24" s="30">
        <f t="shared" si="2"/>
        <v>0</v>
      </c>
      <c r="R24" s="33"/>
      <c r="S24" s="33"/>
      <c r="T24" s="30">
        <f t="shared" si="3"/>
        <v>0</v>
      </c>
      <c r="U24" s="33">
        <v>3</v>
      </c>
      <c r="V24" s="33"/>
      <c r="W24" s="30">
        <f t="shared" si="4"/>
        <v>3</v>
      </c>
      <c r="X24" s="33"/>
      <c r="Y24" s="33"/>
      <c r="Z24" s="30">
        <f t="shared" si="5"/>
        <v>0</v>
      </c>
      <c r="AA24" s="33">
        <v>3</v>
      </c>
      <c r="AB24" s="33"/>
      <c r="AC24" s="30">
        <f t="shared" si="6"/>
        <v>3</v>
      </c>
      <c r="AD24" s="33"/>
      <c r="AE24" s="30"/>
      <c r="AF24" s="30">
        <f t="shared" si="7"/>
        <v>0</v>
      </c>
      <c r="AG24" s="33"/>
      <c r="AH24" s="33">
        <f t="shared" si="8"/>
        <v>0</v>
      </c>
      <c r="AI24" s="33">
        <v>10</v>
      </c>
      <c r="AJ24" s="33"/>
      <c r="AK24" s="30">
        <f t="shared" si="9"/>
        <v>10</v>
      </c>
      <c r="AL24" s="31">
        <f t="shared" si="10"/>
        <v>18.100000000000001</v>
      </c>
    </row>
    <row r="25" spans="1:38" ht="20.100000000000001" customHeight="1" x14ac:dyDescent="0.2">
      <c r="A25" s="32" t="s">
        <v>51</v>
      </c>
      <c r="B25" s="33">
        <v>0.2</v>
      </c>
      <c r="C25" s="33"/>
      <c r="D25" s="33">
        <v>0.4</v>
      </c>
      <c r="E25" s="33">
        <v>0.1</v>
      </c>
      <c r="F25" s="33"/>
      <c r="G25" s="30"/>
      <c r="H25" s="30">
        <f t="shared" si="0"/>
        <v>0.70000000000000007</v>
      </c>
      <c r="I25" s="33">
        <v>0.1</v>
      </c>
      <c r="J25" s="33">
        <v>0.6</v>
      </c>
      <c r="K25" s="30"/>
      <c r="L25" s="30">
        <f t="shared" si="1"/>
        <v>0.7</v>
      </c>
      <c r="M25" s="30"/>
      <c r="N25" s="30">
        <v>0</v>
      </c>
      <c r="O25" s="33">
        <v>0.4</v>
      </c>
      <c r="P25" s="33">
        <v>1</v>
      </c>
      <c r="Q25" s="30">
        <f t="shared" si="2"/>
        <v>1.4</v>
      </c>
      <c r="R25" s="33">
        <v>0.5</v>
      </c>
      <c r="S25" s="33"/>
      <c r="T25" s="30">
        <f t="shared" si="3"/>
        <v>0.5</v>
      </c>
      <c r="U25" s="33">
        <v>0.3</v>
      </c>
      <c r="V25" s="33">
        <v>0.6</v>
      </c>
      <c r="W25" s="30">
        <f t="shared" si="4"/>
        <v>0.89999999999999991</v>
      </c>
      <c r="X25" s="33">
        <v>0.9</v>
      </c>
      <c r="Y25" s="33"/>
      <c r="Z25" s="30">
        <f t="shared" si="5"/>
        <v>0.9</v>
      </c>
      <c r="AA25" s="33">
        <v>0.1</v>
      </c>
      <c r="AB25" s="33"/>
      <c r="AC25" s="30">
        <f t="shared" si="6"/>
        <v>0.1</v>
      </c>
      <c r="AD25" s="33">
        <v>0.1</v>
      </c>
      <c r="AE25" s="30"/>
      <c r="AF25" s="30">
        <f t="shared" si="7"/>
        <v>0.1</v>
      </c>
      <c r="AG25" s="33">
        <v>0.2</v>
      </c>
      <c r="AH25" s="33">
        <f t="shared" si="8"/>
        <v>0.2</v>
      </c>
      <c r="AI25" s="33">
        <v>0.3</v>
      </c>
      <c r="AJ25" s="33"/>
      <c r="AK25" s="30">
        <f t="shared" si="9"/>
        <v>0.3</v>
      </c>
      <c r="AL25" s="31">
        <f t="shared" si="10"/>
        <v>5.8000000000000007</v>
      </c>
    </row>
    <row r="26" spans="1:38" ht="20.100000000000001" customHeight="1" x14ac:dyDescent="0.2">
      <c r="A26" s="32" t="s">
        <v>52</v>
      </c>
      <c r="B26" s="33"/>
      <c r="C26" s="33">
        <v>6</v>
      </c>
      <c r="D26" s="33"/>
      <c r="E26" s="33"/>
      <c r="F26" s="33">
        <v>4.5</v>
      </c>
      <c r="G26" s="30"/>
      <c r="H26" s="30">
        <f t="shared" si="0"/>
        <v>10.5</v>
      </c>
      <c r="I26" s="33"/>
      <c r="J26" s="33"/>
      <c r="K26" s="30">
        <v>10</v>
      </c>
      <c r="L26" s="30">
        <f t="shared" si="1"/>
        <v>10</v>
      </c>
      <c r="M26" s="30">
        <v>4</v>
      </c>
      <c r="N26" s="30">
        <v>5</v>
      </c>
      <c r="O26" s="33"/>
      <c r="P26" s="33">
        <v>7</v>
      </c>
      <c r="Q26" s="30">
        <f t="shared" si="2"/>
        <v>7</v>
      </c>
      <c r="R26" s="33">
        <v>3.8</v>
      </c>
      <c r="S26" s="33">
        <v>6</v>
      </c>
      <c r="T26" s="30">
        <f t="shared" si="3"/>
        <v>9.8000000000000007</v>
      </c>
      <c r="U26" s="33"/>
      <c r="V26" s="33">
        <v>14</v>
      </c>
      <c r="W26" s="30">
        <f t="shared" si="4"/>
        <v>14</v>
      </c>
      <c r="X26" s="33"/>
      <c r="Y26" s="33">
        <v>5</v>
      </c>
      <c r="Z26" s="30">
        <f t="shared" si="5"/>
        <v>5</v>
      </c>
      <c r="AA26" s="33"/>
      <c r="AB26" s="33">
        <v>3</v>
      </c>
      <c r="AC26" s="30">
        <f t="shared" si="6"/>
        <v>3</v>
      </c>
      <c r="AD26" s="33"/>
      <c r="AE26" s="30">
        <v>1.5</v>
      </c>
      <c r="AF26" s="30">
        <f t="shared" si="7"/>
        <v>1.5</v>
      </c>
      <c r="AG26" s="33">
        <v>1.5</v>
      </c>
      <c r="AH26" s="33">
        <f t="shared" si="8"/>
        <v>1.5</v>
      </c>
      <c r="AI26" s="33">
        <v>5</v>
      </c>
      <c r="AJ26" s="33">
        <v>1.5</v>
      </c>
      <c r="AK26" s="30">
        <f t="shared" si="9"/>
        <v>6.5</v>
      </c>
      <c r="AL26" s="31">
        <f t="shared" si="10"/>
        <v>73.8</v>
      </c>
    </row>
    <row r="27" spans="1:38" ht="20.100000000000001" customHeight="1" x14ac:dyDescent="0.2">
      <c r="A27" s="32" t="s">
        <v>53</v>
      </c>
      <c r="B27" s="33">
        <v>0.6</v>
      </c>
      <c r="C27" s="33">
        <v>1.2</v>
      </c>
      <c r="D27" s="33">
        <v>3.1</v>
      </c>
      <c r="E27" s="33">
        <v>1.3</v>
      </c>
      <c r="F27" s="33"/>
      <c r="G27" s="30"/>
      <c r="H27" s="30">
        <f t="shared" si="0"/>
        <v>6.2</v>
      </c>
      <c r="I27" s="33">
        <v>2.2000000000000002</v>
      </c>
      <c r="J27" s="33">
        <v>4</v>
      </c>
      <c r="K27" s="30">
        <v>0.4</v>
      </c>
      <c r="L27" s="30">
        <f t="shared" si="1"/>
        <v>6.6000000000000005</v>
      </c>
      <c r="M27" s="30">
        <v>0.4</v>
      </c>
      <c r="N27" s="30">
        <v>0.4</v>
      </c>
      <c r="O27" s="33">
        <v>2</v>
      </c>
      <c r="P27" s="33">
        <v>0.5</v>
      </c>
      <c r="Q27" s="30">
        <f t="shared" si="2"/>
        <v>2.5</v>
      </c>
      <c r="R27" s="33">
        <v>1.2</v>
      </c>
      <c r="S27" s="33"/>
      <c r="T27" s="30">
        <f t="shared" si="3"/>
        <v>1.2</v>
      </c>
      <c r="U27" s="33">
        <v>3.8</v>
      </c>
      <c r="V27" s="33"/>
      <c r="W27" s="30">
        <f t="shared" si="4"/>
        <v>3.8</v>
      </c>
      <c r="X27" s="33">
        <v>1.5</v>
      </c>
      <c r="Y27" s="33">
        <v>0.4</v>
      </c>
      <c r="Z27" s="30">
        <f t="shared" si="5"/>
        <v>1.9</v>
      </c>
      <c r="AA27" s="33">
        <v>1.5</v>
      </c>
      <c r="AB27" s="33"/>
      <c r="AC27" s="30">
        <f t="shared" si="6"/>
        <v>1.5</v>
      </c>
      <c r="AD27" s="33">
        <v>1</v>
      </c>
      <c r="AE27" s="30">
        <v>0.3</v>
      </c>
      <c r="AF27" s="30">
        <f t="shared" si="7"/>
        <v>1.3</v>
      </c>
      <c r="AG27" s="33"/>
      <c r="AH27" s="33">
        <f t="shared" si="8"/>
        <v>0</v>
      </c>
      <c r="AI27" s="33">
        <v>0.6</v>
      </c>
      <c r="AJ27" s="33"/>
      <c r="AK27" s="30">
        <f t="shared" si="9"/>
        <v>0.6</v>
      </c>
      <c r="AL27" s="31">
        <f t="shared" si="10"/>
        <v>26</v>
      </c>
    </row>
    <row r="28" spans="1:38" ht="20.100000000000001" customHeight="1" x14ac:dyDescent="0.2">
      <c r="A28" s="32" t="s">
        <v>54</v>
      </c>
      <c r="B28" s="33">
        <v>173.6</v>
      </c>
      <c r="C28" s="33">
        <v>96</v>
      </c>
      <c r="D28" s="33">
        <v>175</v>
      </c>
      <c r="E28" s="33">
        <v>5</v>
      </c>
      <c r="F28" s="33">
        <v>1.1599999999999999</v>
      </c>
      <c r="G28" s="30"/>
      <c r="H28" s="30">
        <f t="shared" si="0"/>
        <v>450.76000000000005</v>
      </c>
      <c r="I28" s="33"/>
      <c r="J28" s="33">
        <v>120</v>
      </c>
      <c r="K28" s="30">
        <v>700</v>
      </c>
      <c r="L28" s="30">
        <f t="shared" si="1"/>
        <v>820</v>
      </c>
      <c r="M28" s="30">
        <v>50</v>
      </c>
      <c r="N28" s="30">
        <v>50</v>
      </c>
      <c r="O28" s="33"/>
      <c r="P28" s="33">
        <v>200</v>
      </c>
      <c r="Q28" s="30">
        <f t="shared" si="2"/>
        <v>200</v>
      </c>
      <c r="R28" s="33">
        <v>0.1</v>
      </c>
      <c r="S28" s="33">
        <v>85</v>
      </c>
      <c r="T28" s="30">
        <f t="shared" si="3"/>
        <v>85.1</v>
      </c>
      <c r="U28" s="33">
        <v>147</v>
      </c>
      <c r="V28" s="33">
        <v>700</v>
      </c>
      <c r="W28" s="30">
        <f t="shared" si="4"/>
        <v>847</v>
      </c>
      <c r="X28" s="33">
        <v>133</v>
      </c>
      <c r="Y28" s="33">
        <v>55</v>
      </c>
      <c r="Z28" s="30">
        <f t="shared" si="5"/>
        <v>188</v>
      </c>
      <c r="AA28" s="33">
        <v>32</v>
      </c>
      <c r="AB28" s="33">
        <v>30</v>
      </c>
      <c r="AC28" s="30">
        <f t="shared" si="6"/>
        <v>62</v>
      </c>
      <c r="AD28" s="33">
        <v>20</v>
      </c>
      <c r="AE28" s="30">
        <v>30</v>
      </c>
      <c r="AF28" s="30">
        <f t="shared" si="7"/>
        <v>50</v>
      </c>
      <c r="AG28" s="33"/>
      <c r="AH28" s="33">
        <f t="shared" si="8"/>
        <v>0</v>
      </c>
      <c r="AI28" s="33">
        <v>30</v>
      </c>
      <c r="AJ28" s="33"/>
      <c r="AK28" s="30">
        <f t="shared" si="9"/>
        <v>30</v>
      </c>
      <c r="AL28" s="31">
        <f t="shared" si="10"/>
        <v>2782.86</v>
      </c>
    </row>
    <row r="29" spans="1:38" ht="20.100000000000001" customHeight="1" x14ac:dyDescent="0.2">
      <c r="A29" s="32" t="s">
        <v>55</v>
      </c>
      <c r="B29" s="34">
        <v>0.4</v>
      </c>
      <c r="C29" s="34">
        <v>0.1</v>
      </c>
      <c r="D29" s="34">
        <v>1.3</v>
      </c>
      <c r="E29" s="34">
        <v>0.1</v>
      </c>
      <c r="F29" s="34"/>
      <c r="G29" s="35"/>
      <c r="H29" s="30">
        <f t="shared" si="0"/>
        <v>1.9000000000000001</v>
      </c>
      <c r="I29" s="34">
        <v>0.5</v>
      </c>
      <c r="J29" s="34">
        <v>0.1</v>
      </c>
      <c r="K29" s="30">
        <v>0.5</v>
      </c>
      <c r="L29" s="30">
        <f t="shared" si="1"/>
        <v>1.1000000000000001</v>
      </c>
      <c r="M29" s="30">
        <v>0.2</v>
      </c>
      <c r="N29" s="30">
        <v>0.2</v>
      </c>
      <c r="O29" s="34"/>
      <c r="P29" s="34">
        <v>0.5</v>
      </c>
      <c r="Q29" s="30">
        <f t="shared" si="2"/>
        <v>0.5</v>
      </c>
      <c r="R29" s="34">
        <v>0.2</v>
      </c>
      <c r="S29" s="34">
        <v>0.2</v>
      </c>
      <c r="T29" s="30">
        <f t="shared" si="3"/>
        <v>0.4</v>
      </c>
      <c r="U29" s="34"/>
      <c r="V29" s="34">
        <v>0.3</v>
      </c>
      <c r="W29" s="30">
        <f t="shared" si="4"/>
        <v>0.3</v>
      </c>
      <c r="X29" s="34">
        <v>0.1</v>
      </c>
      <c r="Y29" s="34">
        <v>0.1</v>
      </c>
      <c r="Z29" s="30">
        <f t="shared" si="5"/>
        <v>0.2</v>
      </c>
      <c r="AA29" s="34">
        <v>0.5</v>
      </c>
      <c r="AB29" s="34">
        <v>0.1</v>
      </c>
      <c r="AC29" s="30">
        <f t="shared" si="6"/>
        <v>0.6</v>
      </c>
      <c r="AD29" s="34">
        <v>0.1</v>
      </c>
      <c r="AE29" s="35">
        <v>0.1</v>
      </c>
      <c r="AF29" s="30">
        <f t="shared" si="7"/>
        <v>0.2</v>
      </c>
      <c r="AG29" s="34"/>
      <c r="AH29" s="33">
        <f t="shared" si="8"/>
        <v>0</v>
      </c>
      <c r="AI29" s="34">
        <v>0.5</v>
      </c>
      <c r="AJ29" s="34"/>
      <c r="AK29" s="30">
        <f t="shared" si="9"/>
        <v>0.5</v>
      </c>
      <c r="AL29" s="31">
        <f t="shared" si="10"/>
        <v>5.9</v>
      </c>
    </row>
    <row r="30" spans="1:38" ht="20.100000000000001" customHeight="1" x14ac:dyDescent="0.2">
      <c r="A30" s="32" t="s">
        <v>56</v>
      </c>
      <c r="B30" s="34">
        <v>0.2</v>
      </c>
      <c r="C30" s="34">
        <v>0.1</v>
      </c>
      <c r="D30" s="34">
        <v>0.7</v>
      </c>
      <c r="E30" s="34">
        <v>0.1</v>
      </c>
      <c r="F30" s="34">
        <v>0.2</v>
      </c>
      <c r="G30" s="35"/>
      <c r="H30" s="30">
        <f t="shared" si="0"/>
        <v>1.3</v>
      </c>
      <c r="I30" s="34">
        <v>0.1</v>
      </c>
      <c r="J30" s="34">
        <v>0.1</v>
      </c>
      <c r="K30" s="30">
        <v>0.4</v>
      </c>
      <c r="L30" s="30">
        <f t="shared" si="1"/>
        <v>0.60000000000000009</v>
      </c>
      <c r="M30" s="30">
        <v>0.2</v>
      </c>
      <c r="N30" s="30">
        <v>0.2</v>
      </c>
      <c r="O30" s="34"/>
      <c r="P30" s="34">
        <v>0.5</v>
      </c>
      <c r="Q30" s="30">
        <f t="shared" si="2"/>
        <v>0.5</v>
      </c>
      <c r="R30" s="34">
        <v>0.2</v>
      </c>
      <c r="S30" s="34">
        <v>0.3</v>
      </c>
      <c r="T30" s="30">
        <f t="shared" si="3"/>
        <v>0.5</v>
      </c>
      <c r="U30" s="34"/>
      <c r="V30" s="34">
        <v>0.3</v>
      </c>
      <c r="W30" s="30">
        <f t="shared" si="4"/>
        <v>0.3</v>
      </c>
      <c r="X30" s="34">
        <v>0.1</v>
      </c>
      <c r="Y30" s="34">
        <v>0.1</v>
      </c>
      <c r="Z30" s="30">
        <f t="shared" si="5"/>
        <v>0.2</v>
      </c>
      <c r="AA30" s="34">
        <v>0.1</v>
      </c>
      <c r="AB30" s="34">
        <v>0.2</v>
      </c>
      <c r="AC30" s="30">
        <f t="shared" si="6"/>
        <v>0.30000000000000004</v>
      </c>
      <c r="AD30" s="34">
        <v>0.1</v>
      </c>
      <c r="AE30" s="35">
        <v>0.1</v>
      </c>
      <c r="AF30" s="30">
        <f t="shared" si="7"/>
        <v>0.2</v>
      </c>
      <c r="AG30" s="34"/>
      <c r="AH30" s="33">
        <f t="shared" si="8"/>
        <v>0</v>
      </c>
      <c r="AI30" s="34">
        <v>0.4</v>
      </c>
      <c r="AJ30" s="34"/>
      <c r="AK30" s="30">
        <f t="shared" si="9"/>
        <v>0.4</v>
      </c>
      <c r="AL30" s="31">
        <f t="shared" si="10"/>
        <v>4.5000000000000009</v>
      </c>
    </row>
    <row r="31" spans="1:38" ht="20.100000000000001" customHeight="1" x14ac:dyDescent="0.2">
      <c r="A31" s="32" t="s">
        <v>57</v>
      </c>
      <c r="B31" s="33">
        <v>150</v>
      </c>
      <c r="C31" s="33">
        <v>25</v>
      </c>
      <c r="D31" s="33">
        <v>185</v>
      </c>
      <c r="E31" s="33">
        <v>35</v>
      </c>
      <c r="F31" s="33"/>
      <c r="G31" s="30"/>
      <c r="H31" s="30">
        <f t="shared" si="0"/>
        <v>395</v>
      </c>
      <c r="I31" s="33">
        <v>19</v>
      </c>
      <c r="J31" s="33">
        <v>35</v>
      </c>
      <c r="K31" s="30">
        <v>200</v>
      </c>
      <c r="L31" s="30">
        <f t="shared" si="1"/>
        <v>254</v>
      </c>
      <c r="M31" s="30"/>
      <c r="N31" s="30">
        <v>0</v>
      </c>
      <c r="O31" s="33"/>
      <c r="P31" s="33">
        <v>65</v>
      </c>
      <c r="Q31" s="30">
        <f t="shared" si="2"/>
        <v>65</v>
      </c>
      <c r="R31" s="33">
        <v>85</v>
      </c>
      <c r="S31" s="33">
        <v>100</v>
      </c>
      <c r="T31" s="30">
        <f t="shared" si="3"/>
        <v>185</v>
      </c>
      <c r="U31" s="33"/>
      <c r="V31" s="33">
        <v>90</v>
      </c>
      <c r="W31" s="30">
        <f t="shared" si="4"/>
        <v>90</v>
      </c>
      <c r="X31" s="33">
        <v>64</v>
      </c>
      <c r="Y31" s="33">
        <v>35</v>
      </c>
      <c r="Z31" s="30">
        <f t="shared" si="5"/>
        <v>99</v>
      </c>
      <c r="AA31" s="33">
        <v>40</v>
      </c>
      <c r="AB31" s="33"/>
      <c r="AC31" s="30">
        <f t="shared" si="6"/>
        <v>40</v>
      </c>
      <c r="AD31" s="33">
        <v>20</v>
      </c>
      <c r="AE31" s="30"/>
      <c r="AF31" s="30">
        <f t="shared" si="7"/>
        <v>20</v>
      </c>
      <c r="AG31" s="33"/>
      <c r="AH31" s="33">
        <f t="shared" si="8"/>
        <v>0</v>
      </c>
      <c r="AI31" s="33"/>
      <c r="AJ31" s="33"/>
      <c r="AK31" s="30">
        <f t="shared" si="9"/>
        <v>0</v>
      </c>
      <c r="AL31" s="31">
        <f t="shared" si="10"/>
        <v>1148</v>
      </c>
    </row>
    <row r="32" spans="1:38" ht="20.100000000000001" customHeight="1" x14ac:dyDescent="0.2">
      <c r="A32" s="32" t="s">
        <v>58</v>
      </c>
      <c r="B32" s="33"/>
      <c r="C32" s="33"/>
      <c r="D32" s="33"/>
      <c r="E32" s="33"/>
      <c r="F32" s="33">
        <v>0.2</v>
      </c>
      <c r="G32" s="30">
        <v>0.1</v>
      </c>
      <c r="H32" s="30">
        <f t="shared" si="0"/>
        <v>0.30000000000000004</v>
      </c>
      <c r="I32" s="33"/>
      <c r="J32" s="33"/>
      <c r="K32" s="30">
        <v>0.1</v>
      </c>
      <c r="L32" s="30">
        <f t="shared" si="1"/>
        <v>0.1</v>
      </c>
      <c r="M32" s="30"/>
      <c r="N32" s="30">
        <v>0</v>
      </c>
      <c r="O32" s="33">
        <v>0.5</v>
      </c>
      <c r="P32" s="33">
        <v>0.1</v>
      </c>
      <c r="Q32" s="30">
        <f t="shared" si="2"/>
        <v>0.6</v>
      </c>
      <c r="R32" s="33"/>
      <c r="S32" s="33"/>
      <c r="T32" s="30">
        <f t="shared" si="3"/>
        <v>0</v>
      </c>
      <c r="U32" s="33"/>
      <c r="V32" s="33">
        <v>0.2</v>
      </c>
      <c r="W32" s="30">
        <f t="shared" si="4"/>
        <v>0.2</v>
      </c>
      <c r="X32" s="33">
        <v>6</v>
      </c>
      <c r="Y32" s="33"/>
      <c r="Z32" s="30">
        <f t="shared" si="5"/>
        <v>6</v>
      </c>
      <c r="AA32" s="33"/>
      <c r="AB32" s="33"/>
      <c r="AC32" s="30">
        <f t="shared" si="6"/>
        <v>0</v>
      </c>
      <c r="AD32" s="33"/>
      <c r="AE32" s="30"/>
      <c r="AF32" s="30">
        <f t="shared" si="7"/>
        <v>0</v>
      </c>
      <c r="AG32" s="33"/>
      <c r="AH32" s="33">
        <f t="shared" si="8"/>
        <v>0</v>
      </c>
      <c r="AI32" s="33"/>
      <c r="AJ32" s="33"/>
      <c r="AK32" s="30">
        <f t="shared" si="9"/>
        <v>0</v>
      </c>
      <c r="AL32" s="31">
        <f t="shared" si="10"/>
        <v>7.1999999999999993</v>
      </c>
    </row>
    <row r="33" spans="1:38" ht="20.100000000000001" customHeight="1" x14ac:dyDescent="0.2">
      <c r="A33" s="32" t="s">
        <v>59</v>
      </c>
      <c r="B33" s="33"/>
      <c r="C33" s="33"/>
      <c r="D33" s="33"/>
      <c r="E33" s="33"/>
      <c r="F33" s="33"/>
      <c r="G33" s="30"/>
      <c r="H33" s="30">
        <f t="shared" si="0"/>
        <v>0</v>
      </c>
      <c r="I33" s="33"/>
      <c r="J33" s="33"/>
      <c r="K33" s="30"/>
      <c r="L33" s="30">
        <f t="shared" si="1"/>
        <v>0</v>
      </c>
      <c r="M33" s="30"/>
      <c r="N33" s="30">
        <v>0</v>
      </c>
      <c r="O33" s="33"/>
      <c r="P33" s="33"/>
      <c r="Q33" s="30">
        <f t="shared" si="2"/>
        <v>0</v>
      </c>
      <c r="R33" s="33"/>
      <c r="S33" s="33"/>
      <c r="T33" s="30">
        <f t="shared" si="3"/>
        <v>0</v>
      </c>
      <c r="U33" s="33"/>
      <c r="V33" s="33"/>
      <c r="W33" s="30">
        <f t="shared" si="4"/>
        <v>0</v>
      </c>
      <c r="X33" s="33"/>
      <c r="Y33" s="33"/>
      <c r="Z33" s="30">
        <f t="shared" si="5"/>
        <v>0</v>
      </c>
      <c r="AA33" s="33"/>
      <c r="AB33" s="33"/>
      <c r="AC33" s="30">
        <f t="shared" si="6"/>
        <v>0</v>
      </c>
      <c r="AD33" s="33"/>
      <c r="AE33" s="30"/>
      <c r="AF33" s="30">
        <f t="shared" si="7"/>
        <v>0</v>
      </c>
      <c r="AG33" s="33"/>
      <c r="AH33" s="33">
        <f t="shared" si="8"/>
        <v>0</v>
      </c>
      <c r="AI33" s="33"/>
      <c r="AJ33" s="33"/>
      <c r="AK33" s="30">
        <f t="shared" si="9"/>
        <v>0</v>
      </c>
      <c r="AL33" s="31">
        <f t="shared" si="10"/>
        <v>0</v>
      </c>
    </row>
    <row r="34" spans="1:38" ht="20.100000000000001" customHeight="1" x14ac:dyDescent="0.2">
      <c r="A34" s="32" t="s">
        <v>60</v>
      </c>
      <c r="B34" s="33"/>
      <c r="C34" s="33"/>
      <c r="D34" s="33"/>
      <c r="E34" s="33"/>
      <c r="F34" s="33"/>
      <c r="G34" s="30"/>
      <c r="H34" s="30">
        <f t="shared" si="0"/>
        <v>0</v>
      </c>
      <c r="I34" s="33"/>
      <c r="J34" s="33"/>
      <c r="K34" s="30">
        <v>1.5</v>
      </c>
      <c r="L34" s="30">
        <f t="shared" si="1"/>
        <v>1.5</v>
      </c>
      <c r="M34" s="30"/>
      <c r="N34" s="30">
        <v>0</v>
      </c>
      <c r="O34" s="33"/>
      <c r="P34" s="33">
        <v>1.4</v>
      </c>
      <c r="Q34" s="30">
        <f t="shared" si="2"/>
        <v>1.4</v>
      </c>
      <c r="R34" s="33"/>
      <c r="S34" s="33">
        <v>0.8</v>
      </c>
      <c r="T34" s="30">
        <f t="shared" si="3"/>
        <v>0.8</v>
      </c>
      <c r="U34" s="33"/>
      <c r="V34" s="33">
        <v>2</v>
      </c>
      <c r="W34" s="30">
        <f t="shared" si="4"/>
        <v>2</v>
      </c>
      <c r="X34" s="33"/>
      <c r="Y34" s="33">
        <v>0.1</v>
      </c>
      <c r="Z34" s="30">
        <f t="shared" si="5"/>
        <v>0.1</v>
      </c>
      <c r="AA34" s="33"/>
      <c r="AB34" s="33">
        <v>0.5</v>
      </c>
      <c r="AC34" s="30">
        <f t="shared" si="6"/>
        <v>0.5</v>
      </c>
      <c r="AD34" s="33"/>
      <c r="AE34" s="30">
        <v>0.3</v>
      </c>
      <c r="AF34" s="30">
        <f t="shared" si="7"/>
        <v>0.3</v>
      </c>
      <c r="AG34" s="33"/>
      <c r="AH34" s="33">
        <f t="shared" si="8"/>
        <v>0</v>
      </c>
      <c r="AI34" s="33">
        <v>0.3</v>
      </c>
      <c r="AJ34" s="33"/>
      <c r="AK34" s="30">
        <f t="shared" si="9"/>
        <v>0.3</v>
      </c>
      <c r="AL34" s="31">
        <f t="shared" si="10"/>
        <v>6.9</v>
      </c>
    </row>
    <row r="35" spans="1:38" ht="20.100000000000001" customHeight="1" x14ac:dyDescent="0.2">
      <c r="A35" s="32" t="s">
        <v>61</v>
      </c>
      <c r="B35" s="33"/>
      <c r="C35" s="33"/>
      <c r="D35" s="33"/>
      <c r="E35" s="33"/>
      <c r="F35" s="33"/>
      <c r="G35" s="30"/>
      <c r="H35" s="30">
        <f t="shared" si="0"/>
        <v>0</v>
      </c>
      <c r="I35" s="33"/>
      <c r="J35" s="33"/>
      <c r="K35" s="30"/>
      <c r="L35" s="30">
        <f t="shared" si="1"/>
        <v>0</v>
      </c>
      <c r="M35" s="30"/>
      <c r="N35" s="30">
        <v>0</v>
      </c>
      <c r="O35" s="33"/>
      <c r="P35" s="33"/>
      <c r="Q35" s="30">
        <f t="shared" si="2"/>
        <v>0</v>
      </c>
      <c r="R35" s="33"/>
      <c r="S35" s="33"/>
      <c r="T35" s="30">
        <f t="shared" si="3"/>
        <v>0</v>
      </c>
      <c r="U35" s="33">
        <v>5</v>
      </c>
      <c r="V35" s="33"/>
      <c r="W35" s="30">
        <f t="shared" si="4"/>
        <v>5</v>
      </c>
      <c r="X35" s="33">
        <v>4</v>
      </c>
      <c r="Y35" s="33"/>
      <c r="Z35" s="30">
        <f t="shared" si="5"/>
        <v>4</v>
      </c>
      <c r="AA35" s="33"/>
      <c r="AB35" s="33"/>
      <c r="AC35" s="30">
        <f t="shared" si="6"/>
        <v>0</v>
      </c>
      <c r="AD35" s="33">
        <v>4</v>
      </c>
      <c r="AE35" s="30"/>
      <c r="AF35" s="30">
        <f t="shared" si="7"/>
        <v>4</v>
      </c>
      <c r="AG35" s="33"/>
      <c r="AH35" s="33">
        <f t="shared" si="8"/>
        <v>0</v>
      </c>
      <c r="AI35" s="33"/>
      <c r="AJ35" s="33"/>
      <c r="AK35" s="30">
        <f t="shared" si="9"/>
        <v>0</v>
      </c>
      <c r="AL35" s="31">
        <f t="shared" si="10"/>
        <v>13</v>
      </c>
    </row>
    <row r="36" spans="1:38" ht="20.100000000000001" customHeight="1" x14ac:dyDescent="0.2">
      <c r="A36" s="32" t="s">
        <v>62</v>
      </c>
      <c r="B36" s="33"/>
      <c r="C36" s="33"/>
      <c r="D36" s="33"/>
      <c r="E36" s="33"/>
      <c r="F36" s="33"/>
      <c r="G36" s="30"/>
      <c r="H36" s="30">
        <f t="shared" si="0"/>
        <v>0</v>
      </c>
      <c r="I36" s="33"/>
      <c r="J36" s="33"/>
      <c r="K36" s="30"/>
      <c r="L36" s="30">
        <f t="shared" si="1"/>
        <v>0</v>
      </c>
      <c r="M36" s="30"/>
      <c r="N36" s="30">
        <v>0</v>
      </c>
      <c r="O36" s="33"/>
      <c r="P36" s="33"/>
      <c r="Q36" s="30">
        <f t="shared" si="2"/>
        <v>0</v>
      </c>
      <c r="R36" s="33"/>
      <c r="S36" s="33"/>
      <c r="T36" s="30">
        <f t="shared" si="3"/>
        <v>0</v>
      </c>
      <c r="U36" s="33">
        <v>3</v>
      </c>
      <c r="V36" s="33"/>
      <c r="W36" s="30">
        <f t="shared" si="4"/>
        <v>3</v>
      </c>
      <c r="X36" s="33">
        <v>186</v>
      </c>
      <c r="Y36" s="33"/>
      <c r="Z36" s="30">
        <f t="shared" si="5"/>
        <v>186</v>
      </c>
      <c r="AA36" s="33"/>
      <c r="AB36" s="33"/>
      <c r="AC36" s="30">
        <f t="shared" si="6"/>
        <v>0</v>
      </c>
      <c r="AD36" s="33"/>
      <c r="AE36" s="30"/>
      <c r="AF36" s="30">
        <f t="shared" si="7"/>
        <v>0</v>
      </c>
      <c r="AG36" s="33"/>
      <c r="AH36" s="33">
        <f t="shared" si="8"/>
        <v>0</v>
      </c>
      <c r="AI36" s="33">
        <v>0.4</v>
      </c>
      <c r="AJ36" s="33"/>
      <c r="AK36" s="30">
        <f t="shared" si="9"/>
        <v>0.4</v>
      </c>
      <c r="AL36" s="31">
        <f t="shared" si="10"/>
        <v>189.4</v>
      </c>
    </row>
    <row r="37" spans="1:38" ht="20.100000000000001" customHeight="1" x14ac:dyDescent="0.2">
      <c r="A37" s="32" t="s">
        <v>63</v>
      </c>
      <c r="B37" s="33"/>
      <c r="C37" s="33"/>
      <c r="D37" s="33"/>
      <c r="E37" s="33"/>
      <c r="F37" s="33"/>
      <c r="G37" s="30"/>
      <c r="H37" s="30">
        <f t="shared" si="0"/>
        <v>0</v>
      </c>
      <c r="I37" s="33"/>
      <c r="J37" s="33"/>
      <c r="K37" s="30"/>
      <c r="L37" s="30">
        <f t="shared" si="1"/>
        <v>0</v>
      </c>
      <c r="M37" s="30"/>
      <c r="N37" s="30">
        <v>0</v>
      </c>
      <c r="O37" s="33"/>
      <c r="P37" s="33"/>
      <c r="Q37" s="30">
        <f t="shared" si="2"/>
        <v>0</v>
      </c>
      <c r="R37" s="33"/>
      <c r="S37" s="33"/>
      <c r="T37" s="30">
        <f t="shared" si="3"/>
        <v>0</v>
      </c>
      <c r="U37" s="33">
        <v>1</v>
      </c>
      <c r="V37" s="33"/>
      <c r="W37" s="30">
        <f t="shared" si="4"/>
        <v>1</v>
      </c>
      <c r="X37" s="33"/>
      <c r="Y37" s="33"/>
      <c r="Z37" s="30">
        <f t="shared" si="5"/>
        <v>0</v>
      </c>
      <c r="AA37" s="33"/>
      <c r="AB37" s="33"/>
      <c r="AC37" s="30">
        <f t="shared" si="6"/>
        <v>0</v>
      </c>
      <c r="AD37" s="33"/>
      <c r="AE37" s="30"/>
      <c r="AF37" s="30">
        <f t="shared" si="7"/>
        <v>0</v>
      </c>
      <c r="AG37" s="33"/>
      <c r="AH37" s="33">
        <f t="shared" si="8"/>
        <v>0</v>
      </c>
      <c r="AI37" s="33"/>
      <c r="AJ37" s="33"/>
      <c r="AK37" s="30">
        <f t="shared" si="9"/>
        <v>0</v>
      </c>
      <c r="AL37" s="31">
        <f t="shared" si="10"/>
        <v>1</v>
      </c>
    </row>
    <row r="38" spans="1:38" ht="20.100000000000001" customHeight="1" x14ac:dyDescent="0.2">
      <c r="A38" s="32" t="s">
        <v>64</v>
      </c>
      <c r="B38" s="33">
        <v>210</v>
      </c>
      <c r="C38" s="33">
        <v>120</v>
      </c>
      <c r="D38" s="33">
        <v>470</v>
      </c>
      <c r="E38" s="33">
        <v>250</v>
      </c>
      <c r="F38" s="33"/>
      <c r="G38" s="30"/>
      <c r="H38" s="30">
        <f t="shared" si="0"/>
        <v>1050</v>
      </c>
      <c r="I38" s="33">
        <v>300</v>
      </c>
      <c r="J38" s="33"/>
      <c r="K38" s="30">
        <v>400</v>
      </c>
      <c r="L38" s="30">
        <f t="shared" si="1"/>
        <v>700</v>
      </c>
      <c r="M38" s="30"/>
      <c r="N38" s="30">
        <v>0</v>
      </c>
      <c r="O38" s="33">
        <v>41.4</v>
      </c>
      <c r="P38" s="33">
        <v>100</v>
      </c>
      <c r="Q38" s="30">
        <f t="shared" si="2"/>
        <v>141.4</v>
      </c>
      <c r="R38" s="33"/>
      <c r="S38" s="33"/>
      <c r="T38" s="30">
        <f t="shared" si="3"/>
        <v>0</v>
      </c>
      <c r="U38" s="33">
        <v>56</v>
      </c>
      <c r="V38" s="33"/>
      <c r="W38" s="30">
        <f t="shared" si="4"/>
        <v>56</v>
      </c>
      <c r="X38" s="33"/>
      <c r="Y38" s="33"/>
      <c r="Z38" s="30">
        <f t="shared" si="5"/>
        <v>0</v>
      </c>
      <c r="AA38" s="33">
        <v>130</v>
      </c>
      <c r="AB38" s="33"/>
      <c r="AC38" s="30">
        <f t="shared" si="6"/>
        <v>130</v>
      </c>
      <c r="AD38" s="33">
        <v>360</v>
      </c>
      <c r="AE38" s="30"/>
      <c r="AF38" s="30">
        <f t="shared" si="7"/>
        <v>360</v>
      </c>
      <c r="AG38" s="33"/>
      <c r="AH38" s="33">
        <f t="shared" si="8"/>
        <v>0</v>
      </c>
      <c r="AI38" s="33">
        <v>300</v>
      </c>
      <c r="AJ38" s="33"/>
      <c r="AK38" s="30">
        <f t="shared" si="9"/>
        <v>300</v>
      </c>
      <c r="AL38" s="31">
        <f t="shared" si="10"/>
        <v>2737.4</v>
      </c>
    </row>
    <row r="39" spans="1:38" s="40" customFormat="1" ht="20.100000000000001" customHeight="1" x14ac:dyDescent="0.2">
      <c r="A39" s="36" t="s">
        <v>65</v>
      </c>
      <c r="B39" s="37">
        <v>2.2000000000000002</v>
      </c>
      <c r="C39" s="37">
        <v>1.6</v>
      </c>
      <c r="D39" s="37">
        <v>3.1</v>
      </c>
      <c r="E39" s="37">
        <v>2.8</v>
      </c>
      <c r="F39" s="37"/>
      <c r="G39" s="38">
        <v>0.8</v>
      </c>
      <c r="H39" s="39">
        <f t="shared" si="0"/>
        <v>10.5</v>
      </c>
      <c r="I39" s="37">
        <v>2.2999999999999998</v>
      </c>
      <c r="J39" s="37">
        <v>1.8</v>
      </c>
      <c r="K39" s="38">
        <v>2.8</v>
      </c>
      <c r="L39" s="39">
        <f t="shared" si="1"/>
        <v>6.8999999999999995</v>
      </c>
      <c r="M39" s="39">
        <v>1.2</v>
      </c>
      <c r="N39" s="39">
        <v>1.2</v>
      </c>
      <c r="O39" s="37">
        <v>1.1000000000000001</v>
      </c>
      <c r="P39" s="37">
        <v>2.6</v>
      </c>
      <c r="Q39" s="39">
        <f t="shared" si="2"/>
        <v>3.7</v>
      </c>
      <c r="R39" s="37">
        <v>2.2999999999999998</v>
      </c>
      <c r="S39" s="37">
        <v>2.5</v>
      </c>
      <c r="T39" s="39">
        <f t="shared" si="3"/>
        <v>4.8</v>
      </c>
      <c r="U39" s="37">
        <v>3.9</v>
      </c>
      <c r="V39" s="37">
        <v>3.8</v>
      </c>
      <c r="W39" s="39">
        <f t="shared" si="4"/>
        <v>7.6999999999999993</v>
      </c>
      <c r="X39" s="37">
        <v>1.9</v>
      </c>
      <c r="Y39" s="37">
        <v>1.4</v>
      </c>
      <c r="Z39" s="39">
        <f t="shared" si="5"/>
        <v>3.3</v>
      </c>
      <c r="AA39" s="37">
        <v>0.5</v>
      </c>
      <c r="AB39" s="37">
        <v>1</v>
      </c>
      <c r="AC39" s="39">
        <f t="shared" si="6"/>
        <v>1.5</v>
      </c>
      <c r="AD39" s="37">
        <v>1.5</v>
      </c>
      <c r="AE39" s="38">
        <v>0.9</v>
      </c>
      <c r="AF39" s="39">
        <f t="shared" si="7"/>
        <v>2.4</v>
      </c>
      <c r="AG39" s="37">
        <v>0.9</v>
      </c>
      <c r="AH39" s="37">
        <f t="shared" si="8"/>
        <v>0.9</v>
      </c>
      <c r="AI39" s="37">
        <v>2.2999999999999998</v>
      </c>
      <c r="AJ39" s="37">
        <v>0.1</v>
      </c>
      <c r="AK39" s="39">
        <f t="shared" si="9"/>
        <v>2.4</v>
      </c>
      <c r="AL39" s="38">
        <f t="shared" si="10"/>
        <v>45.3</v>
      </c>
    </row>
    <row r="40" spans="1:38" s="44" customFormat="1" ht="20.100000000000001" customHeight="1" x14ac:dyDescent="0.2">
      <c r="A40" s="41" t="s">
        <v>66</v>
      </c>
      <c r="B40" s="42">
        <v>37</v>
      </c>
      <c r="C40" s="42">
        <v>35</v>
      </c>
      <c r="D40" s="42">
        <v>36</v>
      </c>
      <c r="E40" s="42">
        <v>26</v>
      </c>
      <c r="F40" s="42">
        <v>39</v>
      </c>
      <c r="G40" s="43">
        <v>8</v>
      </c>
      <c r="H40" s="39">
        <f t="shared" si="0"/>
        <v>181</v>
      </c>
      <c r="I40" s="42">
        <v>20</v>
      </c>
      <c r="J40" s="42">
        <v>22</v>
      </c>
      <c r="K40" s="38">
        <v>35</v>
      </c>
      <c r="L40" s="39">
        <f>SUM(I40:K40)</f>
        <v>77</v>
      </c>
      <c r="M40" s="39">
        <v>20</v>
      </c>
      <c r="N40" s="39">
        <v>20</v>
      </c>
      <c r="O40" s="42">
        <v>26</v>
      </c>
      <c r="P40" s="42">
        <v>29</v>
      </c>
      <c r="Q40" s="39">
        <f t="shared" si="2"/>
        <v>55</v>
      </c>
      <c r="R40" s="42">
        <v>27</v>
      </c>
      <c r="S40" s="42">
        <v>28</v>
      </c>
      <c r="T40" s="39">
        <f t="shared" si="3"/>
        <v>55</v>
      </c>
      <c r="U40" s="42">
        <v>33</v>
      </c>
      <c r="V40" s="42">
        <v>36</v>
      </c>
      <c r="W40" s="39">
        <f t="shared" si="4"/>
        <v>69</v>
      </c>
      <c r="X40" s="42">
        <v>41</v>
      </c>
      <c r="Y40" s="42">
        <v>18</v>
      </c>
      <c r="Z40" s="39">
        <f t="shared" si="5"/>
        <v>59</v>
      </c>
      <c r="AA40" s="42">
        <v>12</v>
      </c>
      <c r="AB40" s="42">
        <v>12</v>
      </c>
      <c r="AC40" s="39">
        <f t="shared" si="6"/>
        <v>24</v>
      </c>
      <c r="AD40" s="42">
        <v>18</v>
      </c>
      <c r="AE40" s="43">
        <v>10</v>
      </c>
      <c r="AF40" s="39">
        <f t="shared" si="7"/>
        <v>28</v>
      </c>
      <c r="AG40" s="42">
        <v>16</v>
      </c>
      <c r="AH40" s="37">
        <f t="shared" si="8"/>
        <v>16</v>
      </c>
      <c r="AI40" s="42">
        <v>27</v>
      </c>
      <c r="AJ40" s="42">
        <v>6</v>
      </c>
      <c r="AK40" s="39">
        <f t="shared" si="9"/>
        <v>33</v>
      </c>
      <c r="AL40" s="38">
        <f t="shared" si="10"/>
        <v>617</v>
      </c>
    </row>
    <row r="41" spans="1:38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</row>
    <row r="43" spans="1:38" ht="12.75" customHeight="1" x14ac:dyDescent="0.2"/>
    <row r="44" spans="1:38" ht="86.25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</sheetData>
  <mergeCells count="16">
    <mergeCell ref="X5:Z5"/>
    <mergeCell ref="AA5:AC5"/>
    <mergeCell ref="AD5:AF5"/>
    <mergeCell ref="AG5:AH5"/>
    <mergeCell ref="AI5:AK5"/>
    <mergeCell ref="AL5:AL6"/>
    <mergeCell ref="A1:AL1"/>
    <mergeCell ref="A2:AL2"/>
    <mergeCell ref="A3:AL3"/>
    <mergeCell ref="A5:A6"/>
    <mergeCell ref="B5:H5"/>
    <mergeCell ref="I5:L5"/>
    <mergeCell ref="M5:N5"/>
    <mergeCell ref="O5:Q5"/>
    <mergeCell ref="R5:T5"/>
    <mergeCell ref="U5:W5"/>
  </mergeCells>
  <pageMargins left="0" right="0" top="0" bottom="0" header="0.27559055118110237" footer="0.39370078740157483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10.11.2018</vt:lpstr>
      <vt:lpstr>'план 10.11.2018'!Область_печати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2018-11-09T07:00:21Z</dcterms:created>
  <dcterms:modified xsi:type="dcterms:W3CDTF">2018-11-09T07:00:37Z</dcterms:modified>
</cp:coreProperties>
</file>